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88" yWindow="120" windowWidth="11460" windowHeight="5544"/>
  </bookViews>
  <sheets>
    <sheet name="Priority items" sheetId="1" r:id="rId1"/>
    <sheet name="Deductions Summary" sheetId="4" r:id="rId2"/>
    <sheet name="Sheet2" sheetId="2" r:id="rId3"/>
    <sheet name="Sheet3" sheetId="3" r:id="rId4"/>
  </sheets>
  <externalReferences>
    <externalReference r:id="rId5"/>
  </externalReferences>
  <calcPr calcId="125725"/>
</workbook>
</file>

<file path=xl/calcChain.xml><?xml version="1.0" encoding="utf-8"?>
<calcChain xmlns="http://schemas.openxmlformats.org/spreadsheetml/2006/main">
  <c r="D36" i="1"/>
  <c r="D35"/>
  <c r="D33"/>
  <c r="E106" i="4"/>
  <c r="E105"/>
  <c r="E104"/>
  <c r="E102"/>
  <c r="E101"/>
  <c r="E100"/>
  <c r="E99"/>
  <c r="E98"/>
  <c r="E97"/>
  <c r="E96"/>
  <c r="E95"/>
  <c r="E94"/>
  <c r="E93"/>
  <c r="E92"/>
  <c r="E91"/>
  <c r="E90"/>
  <c r="E89"/>
  <c r="E88"/>
  <c r="E87"/>
  <c r="E86"/>
  <c r="E81"/>
  <c r="E79"/>
  <c r="E73"/>
  <c r="E71"/>
  <c r="E69"/>
  <c r="E68"/>
  <c r="E59"/>
  <c r="E57"/>
  <c r="E55"/>
  <c r="E53"/>
  <c r="E48"/>
  <c r="E46"/>
  <c r="E34"/>
  <c r="E30"/>
  <c r="E26"/>
  <c r="E22"/>
  <c r="E18"/>
  <c r="E15"/>
  <c r="E12"/>
  <c r="E8"/>
  <c r="E220" s="1"/>
</calcChain>
</file>

<file path=xl/sharedStrings.xml><?xml version="1.0" encoding="utf-8"?>
<sst xmlns="http://schemas.openxmlformats.org/spreadsheetml/2006/main" count="499" uniqueCount="351">
  <si>
    <t>tie Deductions</t>
  </si>
  <si>
    <t>Ref. No</t>
  </si>
  <si>
    <t>Item description</t>
  </si>
  <si>
    <t>Correspondence references</t>
  </si>
  <si>
    <t>Value</t>
  </si>
  <si>
    <t>Comment</t>
  </si>
  <si>
    <t>In accordance with Clause 55.17 of the Agreement the MUDFA Contractor bears all excesses and deductibles where the MUDFA Contractor is responsible for the claim. The OCIP insurance has a lower excess than the CUS insurance policy details submitted within the CUS Carp Submission and as such is less onerous on CUS. An agreed insurance claim summary issued to CUS capturing the agreed liability/responsibility for the insurance claims is produced on a monthly basis and the current agreed value for actual payments made which are applicable to CUS is deducted. Copies of the invoices applicable to the agreed schedule have been provided to CUS. Deduction value based upon schedule issued 8/12/09</t>
  </si>
  <si>
    <t>In accordance with Clause 34.2 of the Agreement CUS agreed to the Infraco Contractor carrying out the removal and replacement of the failed B0 material in Leith Walk. Interim on account deduction</t>
  </si>
  <si>
    <t>MUDFA Project</t>
  </si>
  <si>
    <t>Proposed Initial List of Contra Charges From Tie To Be Levied Against CUS For Discussion/Agreement</t>
  </si>
  <si>
    <t>Rev 1.03</t>
  </si>
  <si>
    <t>Ref No</t>
  </si>
  <si>
    <t>sub ref</t>
  </si>
  <si>
    <t>Reference / Notes</t>
  </si>
  <si>
    <t xml:space="preserve">Description/Issue </t>
  </si>
  <si>
    <t>Value  £</t>
  </si>
  <si>
    <t>Work Section</t>
  </si>
  <si>
    <t xml:space="preserve">Tie staff/supervision/consequential direct costs both in dealing with the CUS liability /responsibility associated with Clause 55.17 deductables and the associated direct tie lost time/delay calculated per event </t>
  </si>
  <si>
    <t>NCR's Schedule 2 Clause 6.1 - to be reviewed and assessment made of the tie direct costs involved and also any costs associated with those NCR's which have yet to be closed ie SGN Constitution Street etc. Both associated costs and lost time / delay calculated per event.</t>
  </si>
  <si>
    <t>This item is agreed in principle with CUS</t>
  </si>
  <si>
    <t>Cost of provision of BT spec ducts for remedial works supplied by BT / tie. Interim on account deduction amounting to 29,000 m based upon request from CUS to BT for resupply of materials previously delivered and issued by BT all as per tie correspondence requesting confirmation of the requirement from CUS and the reasons for additional supply – CUS has accepted an initial 15,000 m prior to April 2009.</t>
  </si>
  <si>
    <t xml:space="preserve">To address workmanship and quality issues raised by the SU and in order to agree with the SU that completed works not in accordance with the agreement could remain without the need for remedial works, in accordance with Clause 34.1.3, an independent Gas supervisor/inspector was provided by tie from Advantica to satisfy SU re quality issues with CUS works as agreed and confirmed with the CUS Project Director at the time. The provision of the independent inspector and the reports he has produced have reduced or removed the requirement to remove and replace the completed CUS works which are not in accordance with the agreement.   </t>
  </si>
  <si>
    <t xml:space="preserve">Tie direct costs incurred and associated with the remedial works undertaken to 800mm water main gaskets at Gogar. Assessment made in respect of the following initial, not exhaustive list of items : tie direct staff costs, hire and fuel for depot dewatering equipment, additional rail surveys required and SDS design support for remedial thrust blocks and remedial works  </t>
  </si>
  <si>
    <t>BT costs associated with the extent of remedial works undertaken to ducts and chambers including revisits etc as Clause 3.18 - initial additional costs sought by BT for elements of the costs incurred, the balance to be advised  by BT but no detail provided to date. Note: this will also invlove tie staff costs in the resolution &amp; supervision/inspection etc of remedial works on behalf of MUDFA which will be included as part of tie direct cost incurred as a result of CUS actions/in-actions and will be assessed and advised upobn final reciept of BT total cost.</t>
  </si>
  <si>
    <t xml:space="preserve">SW costs as a result of remedial works, failed tests, etc including but not limited to additional site inspections/visits, and delay/prolongation to SW resources to accommodate CUS, abandoned possessions/connections/transfers etc - note additional costs advised by SW but no detail provided to date. </t>
  </si>
  <si>
    <t>TBA</t>
  </si>
  <si>
    <t>Scottish Water laborartory testing costs - testing, samples and provision of testing documentation are included in the Schedule 4 rates and prices as per the Preamble items 9.13 and 9.14.  Schedule 1 Scope of Works Clause 4.3.2 confirms CUS shall 'carry out all required testng, commissioining and associated certification in accordance with Schedule 3 (Specification) and the other relevant provisions of the Agreement'.</t>
  </si>
  <si>
    <t xml:space="preserve">Remedial works and associated direct tie costs as a result of CUS construction issues associated with failure to construct chamber to spec in first instance and the required demolish and rebuild of the BT chamber construction outside 113, Leith Walk. </t>
  </si>
  <si>
    <t>11b</t>
  </si>
  <si>
    <t>Smith Elmsley survey reports of each individual property and communal areas including laundrette</t>
  </si>
  <si>
    <t>Inc in 11</t>
  </si>
  <si>
    <t>11c</t>
  </si>
  <si>
    <t>Buchanan Laird Structural Engineers survey of movement in building and temporary works installed by CUS during construction of the original BT Chamber at 113, Leith Walk. Invoice No 721</t>
  </si>
  <si>
    <t>11d</t>
  </si>
  <si>
    <t>Buchanan Laird Structural Engineers assessment and report on suitability of CUS proposed temporary works to accomodate new chamber as a result of the previously constructed chamber not meeting the required specification. Invoice No 803</t>
  </si>
  <si>
    <t xml:space="preserve">L&amp;M Surveys as built/as-laid drawings - Schedule 1 Scope of Works Clause 3.22 requires 'The MUDFA Contractor shall prepare and supply all necessary as built drawings and manuals in respect of the MUDFA Works'.  </t>
  </si>
  <si>
    <t xml:space="preserve">Following an audit of CUS performance against their Management Systems (Schedule 2 Technical Requirements Clause 1 'The MUDFA Contractor shall implement and comply with the following management systems : 1.1.1 a quality management system in accordance with ISO 9001; 1.1.2 a safety management system in accordance with ISO 18001 or HSG65; and 1.1.3 an environmental management system in accordance with ISO 14001) It was identified that CUS failed to comply with their own Management Systems particularly quality assurance and as such additional reviews and checks were required to ensure the non comformance was rectified. The lack of compliance with CUS's own internal management system have resulted in a number of diversions without any records of the works undertaken, reinstatement etc. This item is the tie direct time and associated costs incurred with the required follow up process to ensure CUS actually followed their own Management System going forward. </t>
  </si>
  <si>
    <t>H&amp;S inspections Schedule 2 Clause 15 'MUDFA Contractor shall be responsible for undertaking the statutory inspections required in terms of the Construction (Health, Safety and Welfare) Regulations 1996 that relate to the MUDFA works being carried out. The records of the inspections to be retained on the Site. Tie carried out these inspections in lieu of CUS and recorded / issued the findings as required on a weekly/monthly basis.</t>
  </si>
  <si>
    <t>Damage to existing street furniture and features ie CCTV camera's, bus stops, ticket machines etc. In accordance with Schedule 2 Clause 16.6 CUS responsible for '.....Any damage to street furniture consequent upon construction activities connected with MUDFA Works shall  be reported to tie and the appropriate owner or authority immediately on discovery of the damage. Any damage shall be replaced or made good as soon as practicably possible and to the reasonable satisfaction of the owner of the street furniture or other feature'. Metalwork/signs/CCTV/Bus stops/Bus Ticket Machines/Traffic Signals</t>
  </si>
  <si>
    <t>Removal of Street Furniture, Schedule 2 Clause 16.6.2 'Any street furniture or other obstructions outside the area to be occupied by the MUDFA Contractor but which are required to be moved in order to gain access to the site shall, subject to the prior consent of the owner, be removed and reinstated or replaced as appropraite, on completion of the MUDFA Works. Any costs associated therewith shall be borne by the MUDFA Contractor, including the costs of reinstatement'. Metalwork/signs/CCTV/Bus Stops/Bus Ticket Machines</t>
  </si>
  <si>
    <t xml:space="preserve">Reinstatement of surface finishes - Schedule 3 Clause 2.3.3 'Block paving, setts, and paving slabs shall be removed carefully and set to one side for re-use. On completion of any MUDFA Works the block paving, setts and paving slabs shall be reinstated. Granite setts, slabs, kerbs removed by CUS from Princess St and Leith Walk have gone 'astray' are missing and CUS have failed to provide delivery tickets/reciepts/waste transfer documentation etc for materials removed from site to yards nor any written instruction confirming materials to be sent/delivered to Bankhead depot. Anticipated cost for the purchase and replacment of the granite kerbs, setts etc removed by CUS. </t>
  </si>
  <si>
    <t>20b</t>
  </si>
  <si>
    <t>Re-dressing/cleaning etc of existing setts/granite kerbs etc carried out by Infraco. All existing setts to be removed, set aside and prepared for re-use as per extra over item</t>
  </si>
  <si>
    <t>Failure of CUS to provide buildability reports, buildability input and assessment of the design throughtout the construction process and prior to commencing construction in work sections which would have identified, addressed and resolved a significant number of construction issues/TQs prior to the works commencing and reduced the direct impact upon tie and any consequential additional CUS incurred costs. This is for the assessed additional tie direct costs associated with CUS failure.</t>
  </si>
  <si>
    <t>Scottish Water / CEC costs associated with road drainage gullies missing/gully repairs - repairs and replacements carried out by CUS this is the direct cost associated with dealing with and managing CUS failure to comply with specification</t>
  </si>
  <si>
    <t>SGN Issues</t>
  </si>
  <si>
    <t xml:space="preserve">SGN have advised that a number of CUS related and originating issues have adversley impacted the works and resulted in additional costs to SGN including staff/supervision/inspectors - tie awaits the detail from SGN to assess and will forward upon reciept. Note: this will also invlove tie staff costs in the resolution of issues with SGN on behalf of MUDFA which will be included as part of tie direct cost incurred as a result of CUS actions/in-actions. </t>
  </si>
  <si>
    <t>Installation of non-compliant electrofusion couplers to gas mains at both Leith Walk and Shandwick place as accepted by CUS in their letter reference AMIS/tie/letter/TL/Projects/1045 and NCR's Nos 08/01 &amp; 08/03</t>
  </si>
  <si>
    <t>24b</t>
  </si>
  <si>
    <r>
      <t xml:space="preserve">Safety and operational reports from Advantica to support arguments/discussions with SGN for retrospective relaxations to accept CUS non-spec compliant installation with no agreed relaxation or changes. Locations affected, Atholl Place,  Constitution Street, Section 5. Report required to seek approval/acceptance from SGN and enable tie, subject to SGN approval, to accept the installation in accordance with Clause 34.1.3 rather than removal and replacement of the installed apparatus. </t>
    </r>
    <r>
      <rPr>
        <b/>
        <sz val="10"/>
        <color indexed="8"/>
        <rFont val="Arial"/>
        <family val="2"/>
      </rPr>
      <t>Note: These issues have yet to be accepted by SGN</t>
    </r>
  </si>
  <si>
    <t>SW Issues to 27/7/09 Only - post 27/7/09 to be advised</t>
  </si>
  <si>
    <t xml:space="preserve">1C St Andrews Sq - existing sewer damaged and section of roof removed, accepted as CUS responsibility, solutions reviewed and CUS installed </t>
  </si>
  <si>
    <t>SW ref item 9</t>
  </si>
  <si>
    <t>1B Leith Walk- Antigua St/ Gayfield Sq - backfill material appears to be recycled material. This material was sampled on site and subsequently replaced. Confirmed by I Forbes Carillion.</t>
  </si>
  <si>
    <t>1B</t>
  </si>
  <si>
    <t>RS 1677</t>
  </si>
  <si>
    <t>SW ref item 12</t>
  </si>
  <si>
    <t>1C St. Andrew Sq - campaction not achievable with current overhanging slabs, CUS agreed to remove slabs - CUS temporary works liability for overbreak/undermining of existing slab</t>
  </si>
  <si>
    <t>1C</t>
  </si>
  <si>
    <t>RS 1678</t>
  </si>
  <si>
    <t>SW ref item 13</t>
  </si>
  <si>
    <t>1C St. Andrew Sq - unacceptable method used to lay 180 and 200 across the 250, CUS accepted and have relaid mains accordingly</t>
  </si>
  <si>
    <t>RS 1679</t>
  </si>
  <si>
    <t>SW ref item 21</t>
  </si>
  <si>
    <t>1B Leith Walk- Springfield Junction and Balfour St - All SV covers have not been concreted bedded on or haunched. Confirmed by I Forbes Carillion as addressed .TIE to ensure all covers grates and frames are installed to SW specification. SW still have concerns this is not happening. SW require TIE to confirm that all metal work is to SW specification</t>
  </si>
  <si>
    <t>SW ref item 22</t>
  </si>
  <si>
    <t>1B Leith WalkThe Harp and Castle trial hole - No bedding or surround above or below any of the pipes laid which is not in accordance with the specification or the agreed method statement and results in reduced productivity and potential future compaction/settlement issues. Pipes to be removed and specification compliant bedding and backfill install in accordance with the agreed method statement.</t>
  </si>
  <si>
    <t>SW ref item 28</t>
  </si>
  <si>
    <t>1B Leith Walk - No vertical clearance or separation between the gas and 180mm water, this is not in accordance with the specification. CUS confirmed pipework adjusted and relaid to accomodate and comply with the specification.</t>
  </si>
  <si>
    <t>SW ref item 29</t>
  </si>
  <si>
    <t>1B Leith Walk - type 1 contaminated with soil used for backfill. CUS confirmed contaminated type 1 removed and replaced.</t>
  </si>
  <si>
    <t>SW ref item 31</t>
  </si>
  <si>
    <t>1B Leith Walk Outside entrance to old garage - possibly type 1 used as pipe bedding and surround/ not inspected. Carillion to provide evidence of good practice to SW  with pictures, for review by 23/1/09. CUS did not seek tie approval (Cl 32.2) or offer the works for inspection prior to covering up (Cl32.1). In accordance with Clause 32.3 all costs associated with demonstarting compliance with the specification including provision of photographs as laid records, QA docs, uncovering, trial holes, reinstating and making good are borne by CUS. This item is for the associated tie direct costs investigating CUS photos/CUS QA records only - any tie direct cost for remedial work, if required, have not been assessed.</t>
  </si>
  <si>
    <t>Check if pics resolved issue</t>
  </si>
  <si>
    <t>SW ref item 32</t>
  </si>
  <si>
    <t>1B Leith Walk Middlefield Tie in - possibly type 1 used as pipe bedding and surround/ not inspected. Carillion to provide evidence of good practice to SW  with pictures, for review by 23/1/09. CUS did not seek tie approval (Cl 32.2) or offer the works for inspection prior to covering up (Cl32.1). In accordance with Clause 32.3 all costs associated with demonstarting compliance with the specification including provision of photographs as laid records, QA docs, uncovering, trial holes, reinstating and making good are borne by CUS. This item is for the associated tie direct costs investigating CUS photos/CUS QA records only - any tie direct cost for remedial work, if required, have not been assessed.</t>
  </si>
  <si>
    <t>SW ref item 33</t>
  </si>
  <si>
    <t>1B Leith Walk Jameson Place - no separation between two water mains/ untidy/ no bedding - do not comply with the specification. Pipes relaid to achieve specification compliance</t>
  </si>
  <si>
    <t>SW ref item 34</t>
  </si>
  <si>
    <t>1B Leith Walk Jameson Place -  Fire Hydrant laying 30 degrees off vertical. Carillion to remove and replace hydrant and Resolve W/C 19th Jan</t>
  </si>
  <si>
    <t>SW ref item 35</t>
  </si>
  <si>
    <t>1B Leith Walk Lorne Street - Un acceptable excavation prior to backfilling. Carillion to provide evidence of good practice to SW  with pictures, for review by 23/1/09. CUS did not seek tie approval (Cl 32.2) or offer the works for inspection prior to covering up (Cl32.1). In accordance with Clause 32.3 all costs associated with demonstarting compliance with the specification including provision of photographs as laid records, QA docs, uncovering, trial holes, reinstating and making good are borne by CUS. This item is for the associated tie direct costs investigating CUS photos/CUS QA records only - any tie direct cost for remedial work, if required, have not been assessed.</t>
  </si>
  <si>
    <t>SW ref item 36</t>
  </si>
  <si>
    <t>1B Leith Walk outside Pizza Hut -  Fire Hydrant laying at angle off vertical. Carillion to remove and replace hydrant and Resolve W/C 19th Jan</t>
  </si>
  <si>
    <t>SW ref item 37</t>
  </si>
  <si>
    <t>1B 269a Leith Walk Home Ess - 180mm is touching the gas main and also 400mm-500mm of 4-10mm gravel on the pipes. Site inspection to be carried out at the same time Jane street closure ( wc 19/01/2009 ) will be reviewed with ITPS and photographs. Ongoing issue , resolution  will be agreed 23/01/2009. CUS did not seek tie approval (Cl 32.2) or offer the works for inspection prior to covering up (Cl32.1). In accordance with Clause 32.3 all costs associated with demonstarting compliance with the specification including provision of photographs as laid records, QA docs, uncovering, trial holes, reinstating and making good are borne by CUS. This item is for the associated tie direct costs investigating CUS photos/CUS QA records only - any tie direct cost for remedial work, if required, have not been assessed.</t>
  </si>
  <si>
    <t>Remedial works undertaken on gas main/watermain?</t>
  </si>
  <si>
    <t>SW ref item 38</t>
  </si>
  <si>
    <t>1B Leith Walk Lorne St - has been backfilled before inspection. Carillion to provide evidence of good practice to SW  with pictures, for review and acceptance by SW by 23/01/09. CUS did not seek tie approval (Cl 32.2) or offer the works for inspection prior to covering up (Cl32.1). In accordance with Clause 32.3 all costs associated with demonstarting compliance with the specification including provision of photographs as laid records, QA docs, uncovering, trial holes, reinstating and making good are borne by CUS. This item is for the associated tie direct costs investigating CUS photos/CUS QA records only - any tie direct cost for remedial work, if required, have not been assessed.</t>
  </si>
  <si>
    <t>SW ref item 40</t>
  </si>
  <si>
    <t xml:space="preserve">1B Leith Walk - CUS must prove gully tails and carrier drains. SW will need to be satisfied that all connections without doubt are up to satisfactory standard and all material comply with specification. CCTV Survey being reviewed by tie. Report to be issued 30th Jan 09. In accordance with Clause 32.3 all costs associated with demonstarting compliance with the specification including provision of photographs as laid records, QA docs, uncovering, trial holes, reinstating and making good are borne by CUS. This item is for the associated tie direct costs investigating CUS photos/CUS QA records only - any tie direct cost for remedial work, if required, have not been assessed.
</t>
  </si>
  <si>
    <t>SW ref item 42</t>
  </si>
  <si>
    <t>1B Leith Walk Jane St - cover to the 180mm only 700mm and over a meter of pea gravel below the pipe. SW still have concerns about the amount of peas used.</t>
  </si>
  <si>
    <t>SW ref item 43</t>
  </si>
  <si>
    <t>1B Leith Walk O/S KFC - connected up a gully pot and y branch using the wrong materials i.e. waving coil pipe and street lighting coil. CCTV Survey being reviewed by tie. Report to be issue 30th Jan</t>
  </si>
  <si>
    <t>SW ref item 44</t>
  </si>
  <si>
    <t xml:space="preserve">1B Leith Walk - gully pot not connected into an existing tail, laid into the pea gravel on top of the new SW water main. Remedial works to be completed as part of Side Entry manhole work by 14/01/09. </t>
  </si>
  <si>
    <t>Ensure costs deducted from side entry manhole value from CUS</t>
  </si>
  <si>
    <t>SW ref item 45</t>
  </si>
  <si>
    <t>1D Haymarket - A large gash was noted on the new 355mm main. To be repaired to manufacture standards or this section replaced. Repair completed and witnessed by SW</t>
  </si>
  <si>
    <t>1D</t>
  </si>
  <si>
    <t>SW ref item 46</t>
  </si>
  <si>
    <t>1B Leith Walk O/S City Limits - not transferred off the 4'' main onto the 180mm. To be completed W/C 19th Jan. CUS failed to carryout connection identified by SW in advance of the wiorks</t>
  </si>
  <si>
    <t>Check if this is associated with locating the existing connection and the depth of the required excavations as per cc from CUS</t>
  </si>
  <si>
    <t>SW ref item 47</t>
  </si>
  <si>
    <t>1B Leith Walk - stop cock has been reinstated over and no cover placed. Stop cock to be excavated and cleaned with new cover and frame installed by 14/1/09.</t>
  </si>
  <si>
    <t>SW ref item 48</t>
  </si>
  <si>
    <t xml:space="preserve">1B Leith Walk - unknown number of stop cocks reinstated over. SW want confirmation from TIE that all stop cocks and covers are replaced and accessible. SW advised 9/12/09 that they have allocated 4No NSO's for 6 weeks each to review the locations of all access covers/tobys etc to ensure CUS have not continued to surface over same  </t>
  </si>
  <si>
    <t>SW ref item 51</t>
  </si>
  <si>
    <t xml:space="preserve">5A Bankhead Dr MH - Culvert damage by CUS installing trench sheets will be repaired by side entry manhole squad after piles removed. Hold point for SW and or TIE to inspect repair. No concrete poured until work inspected. </t>
  </si>
  <si>
    <t>5A</t>
  </si>
  <si>
    <t>RS1688</t>
  </si>
  <si>
    <t>SW ref item 52</t>
  </si>
  <si>
    <t>1C N. St Andrew St O/S Harvey Nichs - TQ 284:150mm thick r.c. slab with mesh over the main for protection- not carried out by CUS and area reinstated. To be completed during service tranfers</t>
  </si>
  <si>
    <t>SW ref item 54</t>
  </si>
  <si>
    <t>1A 151 Constitution St - upside down stopcock. CUS to confirm remedial works to remove stopcock and replace correctly have been completed as part of report to be issued 23/1/09.</t>
  </si>
  <si>
    <t>1A</t>
  </si>
  <si>
    <t>SW ref item 55</t>
  </si>
  <si>
    <t>1B Leith Walk 15 Crichton Pl- upside down stopcock. CUS to confirm remedial works to remove stopcock and replace correctly have been completed as part of report to be issued 23/1/09.</t>
  </si>
  <si>
    <t>SW ref item 59</t>
  </si>
  <si>
    <t>1C St. Andrew Sq - Opperative unable to produce DOMS.How to ensure this will not happen again.TIE will raise a NCR if accreditation is not produced by23rd Jan. CUS to produce a response to these questions by 23rd Jan, report from CUS received 20/1/09.</t>
  </si>
  <si>
    <t>SW ref item 60</t>
  </si>
  <si>
    <t>1D Haymarket -  200mm meter on the bypass of the 355 is not earthed and pressure tappings are on the wrong side. CUS carried out remedial works to resolve.</t>
  </si>
  <si>
    <t>SW ref item 65</t>
  </si>
  <si>
    <t>6 Gogar - Ongoing problems with tests on the 250 at Gogar.TIE have been advised of the concerns. CUS are to resolve the pipe leaks (currently 5 no.) and then address the lack of suitable surround and backfill. All 250mmm pipe at Gogar to be re-tested once leaks resolved.</t>
  </si>
  <si>
    <t>SW ref item 68</t>
  </si>
  <si>
    <t>1C St Andrew Sq - Base poured on 01/02/09, SW not given opportunity to inspect work. Base has since been removed and re-poured because concrete cubes were not taken.</t>
  </si>
  <si>
    <t>SW ref item 69</t>
  </si>
  <si>
    <t>A pre base pour inspection was scheduled today a 12:00. During the inspection SW advised CUS to excavate a further 400mm of depth to reach the required formation level. This excavation was not done prior to concrete pour on Saturday. Base to be removed and excavation reduced to correct level.</t>
  </si>
  <si>
    <t>SW ref item 72</t>
  </si>
  <si>
    <t>1A Consitution St - Casino Square MH completed by CUS is non-compliant, and SW not given any opportunity to inspect, remedial works required to metalwork and structure.</t>
  </si>
  <si>
    <t>SW ref item 73</t>
  </si>
  <si>
    <t xml:space="preserve">1B Leith Walk, Jane St - only 450mm cover on installed pipe, which is non compliant, NCR No M0095 raised. Pipe to be re-excavated and lowered to achieve minimum compliant cover on pipe. This work was carried out during the SGN tie in works in the area.    </t>
  </si>
  <si>
    <t>6/3/</t>
  </si>
  <si>
    <t>SW re item 74</t>
  </si>
  <si>
    <t xml:space="preserve">1B Leith Walk, - Valve connected to redundant main, which is non compliant, NCR No M0095 raised. To be addressed to achieve SW approval. This work was carried out during the SGN tie in works in the area.    </t>
  </si>
  <si>
    <t>SW re item 75</t>
  </si>
  <si>
    <t xml:space="preserve">1B Leith Walk, - 90’ vertical bend used off T piece, which is non compliant, NCR No M0095 raised. To be addressed to achieve SW approval. This work was carried out during the SGN tie in works in the area.    </t>
  </si>
  <si>
    <t>SW re item 76</t>
  </si>
  <si>
    <t>1D Manor Place - insufficient spacing between 3", 4", 6" mains. CUS to excavate back to prove spec compliance and provide opportunity to for TIE and SW to inspect. Where visible works accepted by SW as resolved following excavations</t>
  </si>
  <si>
    <t>SW re item 77</t>
  </si>
  <si>
    <t>4" main laid between scottish power ducts. CUS to excavate back to prove spec compliance and provide opportunity to for TIE and SW to inspect. Where visible works accepted by SW as resolved following excavations</t>
  </si>
  <si>
    <t>SW re item 78</t>
  </si>
  <si>
    <t>3", 4", 6" do not have required surround. CUS to excavate back to prove spec compliance and provide opportunity to for TIE and SW to inspect. Where visible works accepted by SW as resolved following excavations</t>
  </si>
  <si>
    <t>SW re item 79</t>
  </si>
  <si>
    <t>No site log on site. CUS to excavate back to prove spec compliance and provide opportunity to for TIE and SW to inspect. Where visible works accepted by SW as resolved following excavations. Site log also now onsite</t>
  </si>
  <si>
    <t>SW re item 80</t>
  </si>
  <si>
    <t>1C The Mound Due to quality site discussion- Re side entry mahole: CUS agreed to rebench channel. Requests to be carried out by CUS with hold point for inspection by TIE and SW. Resolved Final inspection of sewer still to be done.</t>
  </si>
  <si>
    <t>RS 861</t>
  </si>
  <si>
    <t>SW re item 81</t>
  </si>
  <si>
    <t>Brickwork inside side entry manhole to be kept clean on internal wall. Requests to be carried out by CUS with hold point for inspection by TIE and SW.Brick work will be cleaned post completion. Resolved Final inspection of sewer still to be done</t>
  </si>
  <si>
    <t>SW re item 82</t>
  </si>
  <si>
    <t>Debris behind the brickwork of side entry manhole to be cleaned out prior to backfill. Requests to be carried out by CUS with hold point for inspection by TIE and SW.Debris will be removed prior to back fill operations and will be confirmed by Carillion. Resolved Final inspection of sewer still to be done</t>
  </si>
  <si>
    <t>SW re item 84</t>
  </si>
  <si>
    <t>Installed concrete cover slabs at drainage channel to have a layer of A939 mesh built in as per details.Requests to be carried out by CUS with hold point for inspection by TIE and SW. This area has now recieved a layer of a393 mesh and will be identified within the ITP</t>
  </si>
  <si>
    <t>SW re item 85</t>
  </si>
  <si>
    <t>CUS to keep a set of drawings on site at all times.SW still have concerns that all drawings and upto date TQs are not readily available at site level. SW accept TIE response</t>
  </si>
  <si>
    <t>SW re item 86</t>
  </si>
  <si>
    <t>5A Bankhead Drive - Sealant pour for MH 0302 being carried out although no notification of works provided to SW.</t>
  </si>
  <si>
    <t>SW re item 87</t>
  </si>
  <si>
    <t>Sealant pour for MH 0302 carried out with lack of supervision. Concrete not being vibrated/compacted.TIE addressing with CUS. TIE will ensure that concrete is compacted, if not an NCR will be issued. NCR was raised and concrete broken out and replaced</t>
  </si>
  <si>
    <t>SW re item 88</t>
  </si>
  <si>
    <t>Pieces of wood and plastic were not taken out of the excavation prior to start of sealant pour at MH0302. Debris removed upon SW request. TIE to address with site managament and provide response to SW with actions to prevent re-occurrence.</t>
  </si>
  <si>
    <t>SW re item 89</t>
  </si>
  <si>
    <t>1D Haymarket - 500mm tie in to the 20" unsuccessful-VJ flange blew due to insufficent temp. works on Thurs 26/02/09. Contingency plan proposed by TIE. SW require full report detailing the reasons for the incident. This was covered by a CUS report and follow up meeting with SW at FMH.</t>
  </si>
  <si>
    <t>SW re item 93</t>
  </si>
  <si>
    <t xml:space="preserve">Manor Place - No pipe seperation on the gas, BT and power on the 250 main.Maximum achievable separation was provided. This constituted enough for future SW Maintanance as reviewd on site by K Power and I Clark. Issue that relaxation request to accomodate reduced seperation was not requested prior to installtion which resulted in additional supervision etc to resolve with SW. </t>
  </si>
  <si>
    <t>SW re item 94</t>
  </si>
  <si>
    <t>Manor Place - Incorrect material surround either side of Manor Place.Excess Sand had been used around the adjacent ducts. This was removed and correct surround adopted. Photo attached.</t>
  </si>
  <si>
    <t>SW re item 95</t>
  </si>
  <si>
    <t>Manor Place - No water marker tape to be seen anywhere.</t>
  </si>
  <si>
    <t>SW re item 96</t>
  </si>
  <si>
    <t>Manor Place - Buliding of SV chambers and covers not specification compliant. Works redone and istalled correctly.</t>
  </si>
  <si>
    <t>SW re item 97</t>
  </si>
  <si>
    <t>Manor Place - Chambers and covers sections build up in the incorrect manor to mains.Works redone and istalled correctly.</t>
  </si>
  <si>
    <t>SW re item 98</t>
  </si>
  <si>
    <t>Manor PlaceNo surround to the three mains in the vicinity of the SV covers.Works were not complete at the time. Surround was installed prior to reinstating.</t>
  </si>
  <si>
    <t>SW re item 99</t>
  </si>
  <si>
    <t>Manor Place - No log book on site this has been reported previously. Log book was located at Haymarket Junction not Manor Place office.</t>
  </si>
  <si>
    <t>SW re item 100</t>
  </si>
  <si>
    <t>Manor Place - No notification given to this vast amount of reinstatment. Tie believe notification was given by our Site inspector. However, moving forward SW did visit site during the reinstatement hence the above comments.</t>
  </si>
  <si>
    <t>SW re item 101</t>
  </si>
  <si>
    <t>1C St Andrew Sq- sewer repair - The tail connections did not appear to be complete flush with the saddle.When these issues have been addressed and TIE are ready for a full inspection please advice SW.If TIE wants do change from DWG ULE90130-01-UTL-02110 Amended 26-06-08. Please do so through TQ process. Inspected on site prior to pour</t>
  </si>
  <si>
    <t>SW re item 102</t>
  </si>
  <si>
    <t>The required 150mm surround area was not achieved. (This does not include the base). When these issues have been addressed and TIE are ready for a full inspection please advice SW.If TIE wants do change from DWG ULE90130-01-UTL-02110 Amended 26-06-08. Please do so through TQ process.</t>
  </si>
  <si>
    <t>SW re item 103</t>
  </si>
  <si>
    <t>Note 4 on DWG ULE90130-01-UTL-02110 Amended 26-06-08. These material and agreed construction methods were not used by CUS. When these issues have been addressed and TIE are ready for a full inspection please advice SW.If TIE wants do change from DWG ULE90130-01-UTL-02110 Amended 26-06-08. Please do so through TQ process.</t>
  </si>
  <si>
    <t>SW re item 104</t>
  </si>
  <si>
    <t xml:space="preserve">1C St Andrew Sq - 250mm crossing towards the existing 8”. Mains depth not as per spec. 700mm cover reducing down to 1.000m and reducing again down to a futher 1.100m. I believe the required depth in this area is 1.200m of cover.
</t>
  </si>
  <si>
    <t>SW re item 105</t>
  </si>
  <si>
    <t>1B Leith Walk- Manderston St - The 180mm does not have adequate separation from the gas main which runs in close proximity for approximately 20m. SW also request a hold point for inspection before backfill.</t>
  </si>
  <si>
    <t>SW re item 106</t>
  </si>
  <si>
    <t>The surround material (sand) is not spec compliant. SW also request a hold point for inspection before backfill.</t>
  </si>
  <si>
    <t>SW re item 107</t>
  </si>
  <si>
    <t xml:space="preserve">1B Leith Walk- McDonald Rd - The 280mm twin crossing is being laid without sleeves. install sleeves or submit TQ to allow mains to be unsleeved. </t>
  </si>
  <si>
    <t>SW re item 108</t>
  </si>
  <si>
    <t xml:space="preserve">1B Leith Walk- McDonald Rd - SW does not have record of the TQ for the relocation of the 280mm twin crossing.  Issue the TQ in question to Sw or submit one to allow the change. 
</t>
  </si>
  <si>
    <t>SW re item 109</t>
  </si>
  <si>
    <t>1c St Andrew Sq- sewer repair - works were not ready for an inspection at 12.00 as CUS were still working on the sewer. Can TIE now advice SW before any further works are carried out and also when the works will be ready for an inspection on the sewer repair on North St. Andrew St</t>
  </si>
  <si>
    <t>SW re item 110</t>
  </si>
  <si>
    <t>1c St Andrew Sq - The 250mm main reduces down to a 180mm and then onto a 6”  valve at the junction of York Pl. and St. A. Sq. I believe this should be a 250mm valve before it reduces down to the 6” main at the tie in point. SW require inspection before backfill.</t>
  </si>
  <si>
    <t>SW re item 111</t>
  </si>
  <si>
    <t>1B Leith Walk- MH8602 - 9” foul clay pipe outside KFC.
Site supervisiors indicated they will use 90’ bend to take the pipe to the MH please use 45’ bends in this instance. SW want a hold point on this works before backfill</t>
  </si>
  <si>
    <t>SW re item 112</t>
  </si>
  <si>
    <t>Existing gully is to be connected to the existing tail only and not taken to the MH or Y branch as site supervisior indicated. SW want a hold point on this works before backfill.</t>
  </si>
  <si>
    <t>SW re item 113</t>
  </si>
  <si>
    <t xml:space="preserve">1B Leith Walk- Manderston - 20m of 180mm new main has no surround. Please advise SW when this section of main is spec compliant and ready for inspection.
</t>
  </si>
  <si>
    <t>SW re item 114</t>
  </si>
  <si>
    <t xml:space="preserve">sand used in places not spec compliant. Please advise SW when this section of main is spec compliant and ready for inspection.
</t>
  </si>
  <si>
    <t>SW re item 115</t>
  </si>
  <si>
    <t>no separation, to other services, Please advise SW when this section of main is spec compliant and ready for inspection.</t>
  </si>
  <si>
    <t>SW re item 116</t>
  </si>
  <si>
    <t>no marker tape used. Please advise SW when this section of main is spec compliant and ready for inspection.</t>
  </si>
  <si>
    <t>SW re item 117</t>
  </si>
  <si>
    <t xml:space="preserve">The main is 1.8m deep and runs under the existing gas no separation in several places. Please advise SW when this section of main is spec compliant and ready for inspection.
</t>
  </si>
  <si>
    <t>SW re item 118</t>
  </si>
  <si>
    <t>1B Leith Walk: New Orchardfield MH - No separation between the new 180mm and 400mm at JCT New Orchardfield and Leith Walk. Please advise SW when this is specification compliant and ready for inspection prior to backfill.</t>
  </si>
  <si>
    <t>SW re item 119</t>
  </si>
  <si>
    <t>1B Leith Walk- McDonald Rd - Due to lack of CUS records can TIE please confirm the three valves are out with DKE+2m at the Jct of McDonald Rd and Leith Walk? SW would like this by demonstration on site or survey.</t>
  </si>
  <si>
    <t>SW re item 119a</t>
  </si>
  <si>
    <t>1B Leith Walk and Crown St.- O/S No. 23 Leith Walk 180mm main.Maximum pipe surround exceeded no marker tape. Please advise SW when this is specification compliant and ready for inspection prior to backfill.</t>
  </si>
  <si>
    <t>SW re item 120</t>
  </si>
  <si>
    <t>1B Leith Walk - O/S No. 11 Leith Walk 
New FH set off vertical. Please advise SW when this is specification compliant and ready for inspection prior to backfill.</t>
  </si>
  <si>
    <t>SW re item 121</t>
  </si>
  <si>
    <t>1B Leith Walk, Manderston St - O/S Leith Domestic Appliances, 4” main laid under coms ducts also has no separation in relation to existing gas. Please advice SW when this is specification compliant and ready for inspection prior to backfill.</t>
  </si>
  <si>
    <t>SW re item 122</t>
  </si>
  <si>
    <t>1C The Mound - Can TIE please address why CUS have removed a large section of old stone built culvert at the mound with large amounts of water now entering there dig.</t>
  </si>
  <si>
    <t>SW re item 123</t>
  </si>
  <si>
    <t xml:space="preserve">Steads Place MH 8602 - The temporary connection TIE has made while the excavation was open is now to be removed before any backfilling is to take place which will include the removal of the T piece on the clay pipe. Work already discussed with sw subsequently changed </t>
  </si>
  <si>
    <t>SW re item 124</t>
  </si>
  <si>
    <t>McDonald Rd - 2x280 mains and 250 main are not sleeved within the DKE.
The above have mechanical joints within the DKE.</t>
  </si>
  <si>
    <t xml:space="preserve">St Andrew Sq- York Place - all service connections (approximately 20) off the 180mm have excessive bends and loops and the top T's are facing the street instead of the property. This was brought to the attention of Paul Kelly on site and J. Paton. Paul Kelly (CUS) has agreed to remove the service connections and re install as per specification. Please monitor. </t>
  </si>
  <si>
    <t>SW re item 126</t>
  </si>
  <si>
    <t>The Mound - Crawley tunnel 9" branch proposal</t>
  </si>
  <si>
    <t>SW re item 127 &amp; 128</t>
  </si>
  <si>
    <t>The Mound - how will the 9 inch temporary removed will go back in its oridiginal position as a large dia gas now appears to be in the track. Also the gas main is higher level then the existing water making the water crossings and connections to be done needing looked at. While there is a sketch dwg in place it dose indicate any levels or bends to be used how do TIE plan on re connection up these mains again.</t>
  </si>
  <si>
    <t>SW re item 129</t>
  </si>
  <si>
    <t>The Mound - The TQs covering this were not available on site today and squads working did not have the required information also. What information are these squads working to.</t>
  </si>
  <si>
    <t>SW re item 130</t>
  </si>
  <si>
    <t>SW re item 131</t>
  </si>
  <si>
    <t>The Mound - The brick work is to be layered back as discussed on site and inspected by SW before re building.</t>
  </si>
  <si>
    <t>SW re item 132</t>
  </si>
  <si>
    <t>New Orchard Field MH - The section over the channel is to be removed completely including the foam concrete to ascertain where the foam entered the channel and this will be inspected by TIE SW before re building.</t>
  </si>
  <si>
    <t>SW re item 133 &amp; 134</t>
  </si>
  <si>
    <t>Constution St MH 1102SW will accept the increased internal size of the MH to allow the damaged pipe to be removed. Please produce site TQ. SW TIE inspection before and after works are complete at stages. SW will however require the existing base to be trimmed across the face of the existing damaged pipe to incorporate the increased new internal base size.</t>
  </si>
  <si>
    <t>SW re item 135</t>
  </si>
  <si>
    <t>SW comment on site that the pipe currently behind the sheet pipe be re connected once brick work comes up. The lintils across the pipe are not to be lower then pipe opening.</t>
  </si>
  <si>
    <t>SW re item 136</t>
  </si>
  <si>
    <t>Damaged collar (not leaking) to be in cased in concrete</t>
  </si>
  <si>
    <t>SW re item 137</t>
  </si>
  <si>
    <t xml:space="preserve">Balfour MH - Please comment upon what appears to be a gully connections at balfore MH can you check the MH survey cards. Gully connection made to be removed and reinstated to both manhole and drainage to be completed. </t>
  </si>
  <si>
    <t>SW re item 138</t>
  </si>
  <si>
    <t xml:space="preserve">New Orchardfield MH - Foam concrete in sewer- please remove and repair sewer and provide report by  24-04-09. G Younger emailed report to K Power on 24/04/09. </t>
  </si>
  <si>
    <t>SW re item 139</t>
  </si>
  <si>
    <t>Princes St and Lothian Rd - The existing 4 inch on Princess Street at the Lothian Road Jct was found to have a bust on it Monday 5th May. During the excavation the main was found to be encased in concrete from previous CUS reinstatements. Please remove the concrete from this main and any other SW assets and arrange a site inspection upon completion.</t>
  </si>
  <si>
    <t>SW re item 140</t>
  </si>
  <si>
    <t>Haymarket - Please install a wash out at the tie in point of the 4 inch main at roseberry house</t>
  </si>
  <si>
    <t>SW re item 141</t>
  </si>
  <si>
    <t>Leith Walk- Castlebank - Buried valve at Castlebank St. Please have all the concrete removed around the valve before the sections are built.</t>
  </si>
  <si>
    <t>SW re item 142</t>
  </si>
  <si>
    <t xml:space="preserve">Leith Walk- Manderston - The surround of the 180mm at Manderston St is not to spec. Please address with site mangement. </t>
  </si>
  <si>
    <t>SW re item 143</t>
  </si>
  <si>
    <t>The Mound - The 315mm crossing of Princes St at the Mound lacks adequate separation (nearly touching) from the gas main on the south side of Princes. Concern raised with Chris Murray (site FLM) and he has agreed to address. Please monitor.</t>
  </si>
  <si>
    <t>SW re item 144</t>
  </si>
  <si>
    <t>The Mound - 315mm on the west side of Hanover St lacks adequate separation from a bank of existing electric ducts. Concern raised with Chris Murray (site FLM) and he has agreed to address. Please monitor.</t>
  </si>
  <si>
    <t>SW re item 145</t>
  </si>
  <si>
    <t>The Mound - The 315mm crossing of Princes St at the Mound lacks adequate separation (nearly touching) from the gas main on the south side of Princes. Also the  I have raised both these concerns with Chris Murray (site FLM) and he has agreed to address. Please monitor</t>
  </si>
  <si>
    <t>SW re item 146</t>
  </si>
  <si>
    <t>The Mound - 315mm on the west side of Hanover St lacks adequate separation from a bank of existing electric ducts.</t>
  </si>
  <si>
    <t>SW re item 147</t>
  </si>
  <si>
    <t>Leith Walk- Great Junction - the new 400mm and 180mm, which have been uncovered in the excavation for the 16" tie in, lack sufficient separation (there is less than 100mm) . I am also concerned the lack of separation extends beyound what is currently exposed. Please address.</t>
  </si>
  <si>
    <t>SW re item 148</t>
  </si>
  <si>
    <t>Princes St and Lothian Rd - Having had a look at SW audit trail and speaking with JF. SW cannot find any correspondents to collaborate with any Tom duggon such agreement. Please now respond as per original email.</t>
  </si>
  <si>
    <t>SW re item 149</t>
  </si>
  <si>
    <t>Balfour MHThe two inflow pipes of MH6309 are damaged. 
Neil please provide site TQ for the overflow pipe connection also. Please provide a MS and damage report to myself before undertaking any works.</t>
  </si>
  <si>
    <t>SW re item 150</t>
  </si>
  <si>
    <t>MH 6309 - The slab (shuttering size) and openings are not as per IFC drawings please review on site. Installed works amended on site to match IFC</t>
  </si>
  <si>
    <t>SW re item 151</t>
  </si>
  <si>
    <t>MH 6309 - damaged pipes have been removed at SW request for them to be left insitu until a method statement was produced to SW clearly stating how the repairs would be carried out.</t>
  </si>
  <si>
    <t>SW re item 152</t>
  </si>
  <si>
    <t>MH 6309 - Further damage to a third up stream pipe which has dropped down 150mm and is no longer connected to the pipeline correctly. This will now need to be part of the MS for repair.</t>
  </si>
  <si>
    <t>SW re item 153</t>
  </si>
  <si>
    <t xml:space="preserve">MH6309 - Large amounts of muck and debris have now entered the sewer due to lack of protection to the sewer and water control on site. Please put forward solution to rectify immediately. </t>
  </si>
  <si>
    <t>SW re item 154</t>
  </si>
  <si>
    <t xml:space="preserve">The Mound - As discussed on site please provide the details of the trust blocks to be installed at the Mound on the 315mm main. 
No testing or commission of this is to happen until SW is confident proper procedures are being followed.
Please make available the MS and RA for the tie ins on the 315 mains this is to include site specific propping and TB construction.
</t>
  </si>
  <si>
    <t>SW re item 155</t>
  </si>
  <si>
    <t>The Mound - I noticed on site yesterday the WO and FH are not to specification. Please bring to SW spec before commission.</t>
  </si>
  <si>
    <t>SW re item 156</t>
  </si>
  <si>
    <t>Leith Walk and McDonald Rd - the 5 way BT duct crossing o/s the Library on Leith Walk lacks separation from the 400mm. Please address.</t>
  </si>
  <si>
    <t>SW re item 157</t>
  </si>
  <si>
    <t xml:space="preserve">McDonald Rd - Confirmation of SW approval to changes to IFC from Shrubhil to McDonald Rd (or required remedial works carried out). Changes include:
 - Mechanical joints within DKE
 - T piece off 280mm twin
 - Reduced cover on 400mm main (and the 4 online SVs)
 - Valve positions
 - unsleeved 280mm twin crossing
</t>
  </si>
  <si>
    <t>SW re item 158</t>
  </si>
  <si>
    <t>1c The Mound - insufficient concrete placed to be resolved prior to reinstatement.</t>
  </si>
  <si>
    <t>SW re item 159</t>
  </si>
  <si>
    <t>1c The Mound - Concrete in the wrong location, to be removed and reinstated and placed correctly</t>
  </si>
  <si>
    <t>SW re item 160</t>
  </si>
  <si>
    <t>1c The Mound - Props still up against the bolts (this has to be removed)</t>
  </si>
  <si>
    <t>SW re item 161</t>
  </si>
  <si>
    <t>1c The Mound - TB installed is not standard detail design required.</t>
  </si>
  <si>
    <t>SW re item 162</t>
  </si>
  <si>
    <t>1c The Mound - what is to be done to the 9” leg coming off the 15” within the Crawley tunnel. SW will also require clarification from TIE before reinstatement</t>
  </si>
  <si>
    <t>SW re item 163</t>
  </si>
  <si>
    <t>1c The Mound - SW require photos confirming that the 315mm twin, 90mm, and tie in point (east of the Mound) have sufficient bedding and surround. CUS plan on backfilling this excavation over the weekend. Please monitor works and provide photos on Monday 15/06/09. Photographs not taken, works not inspected and no records vaialable from CUS for backfill etc. C. Murray (CUS) re-excavated to prove adequate bedding- resolved</t>
  </si>
  <si>
    <t>SW re item 164</t>
  </si>
  <si>
    <t>1A Consitution St - The 150mm at the south east corner of Constitution St and Queen Charlotte St is touching 2 green ducts and a gas main. Please address.</t>
  </si>
  <si>
    <t>SW re item 165</t>
  </si>
  <si>
    <t xml:space="preserve">Leith Walk and Great Junction St - Signal cable and ducting in a old existing SW gear valve chamber at the Jct of Leith Walk and Great Jct St. Tie do not have permission for this and require it to be removed as it now prevents access and maintance. </t>
  </si>
  <si>
    <t>SW re item 166</t>
  </si>
  <si>
    <t xml:space="preserve">Leith Walk - The stop taps at the following locations are inaccessible for a number of reasons. Please address and advise once resolved. 
Leith Walk: No 258, No 168, o/s Barnardo's Furniture, o/s Meridian House, o/s KFC, No 106, No 104, o/s Lifestyle Express Shop, No 243, No 267, o/s 29, o/s No 18, 
o/s No10, o/s No 15, o/s Dalmeny Bar, o/s The Action Group, No 378, 
o/s Clydesdale Bank on Croall Place </t>
  </si>
  <si>
    <t>SW re item 167</t>
  </si>
  <si>
    <t>Consitution St, Queen Charlotting junction - SW still requires confirmation that the 150mm DI from the hydrant at the south west corner of Queen Charlotte St junction to the middle of Queen Charlotte St has 150mm-250mm surround of peas. Please address</t>
  </si>
  <si>
    <t>SW re item 168</t>
  </si>
  <si>
    <t xml:space="preserve">Manor Place - FH at the corner of Manor and Coats is not working.  
Awaiting return visit TM. </t>
  </si>
  <si>
    <t>SW re item 169</t>
  </si>
  <si>
    <t>Palmerston Place - Can TIE address the FH at Palmerstone Pl on the 3" main at a angle.Resolved and reinstated.</t>
  </si>
  <si>
    <t>SW re item 171</t>
  </si>
  <si>
    <t>Kirk St- McDonald - 1B SW Leith Walk: 400mm Kirk St- McDonald Rd Walk through snagging list. Refer to email sent by K. Power</t>
  </si>
  <si>
    <t>SW re item 172</t>
  </si>
  <si>
    <t>Lothian Rd - new valves are missing caps at Lothian Rd with site staff some time ago noting has been done to date. Can you as a matter of importance get this resolves quickly and inform me when this has been done.</t>
  </si>
  <si>
    <t>SW re item 173</t>
  </si>
  <si>
    <t>Consitution St - The 150mm DI o/s No 55 Constitution St is touching an electric cable and also does not have adeqaute separation from the gas main. Please address.</t>
  </si>
  <si>
    <t>SW re item 174</t>
  </si>
  <si>
    <t>Pilrig - The 355mm HPPE at Pilrig St o/s St Pauls Church, lacks adeqaute separation from the gas main. Please address</t>
  </si>
  <si>
    <t>SW re item 175</t>
  </si>
  <si>
    <t>Clyde Lane - Clyde lane sewwer damage not repaired yet- when will repair be carried out? There is no repair to carry out there is osme grout to remove form the benching which has now been removed and we are preparing to replace the lid all as discussed 7/9/09</t>
  </si>
  <si>
    <t xml:space="preserve">Installed metalwork to Scottish Water chambers does not meet the Utilities  specification within the MUDFA Agreement (Cl 3.1.4) and requires to be removed and replaced with specification compliant apparatus at CUS costs. The associated tie directly incurred costs are sought. </t>
  </si>
  <si>
    <t>Total</t>
  </si>
  <si>
    <t>Notes</t>
  </si>
  <si>
    <t>The above excludes any allowance for office accomodation both at MUDFA and Citypoint which is under review by tie and will be advised.</t>
  </si>
  <si>
    <t xml:space="preserve">The above takes account of the items advised todate by the Statutory Utilities - this is subject to change and amendment and a number of items included in the above list have the value TBA as we await the Statutory Utilities costs </t>
  </si>
  <si>
    <t>The above lists the Scottish Water realted issues taken from the Scottish Water issues list to July 2009. A revised list was recieved from Scottish Water on the 4th December 2009 which has been issued to CUS  and the above will be amended to include and value any and all Scottish Water listed items from August 2009 to end of November 2009.</t>
  </si>
  <si>
    <t>The tie rates applied are the average all inclusive hourly cost rate incurred by tie for the designated roles. (For the avoidance of doubt the tie staff rates do not include office accomodation costs but are the all inclusive rates including all salary, pensions, holidays, laptop/computer provision, phones, cars, fuel, bonus', National Insurance contributions, training etc).</t>
  </si>
  <si>
    <t>High level estimates for the following potential remedials assocaited wih SGN assets. Rely approx. 100lm gas main Constitution st - 125K: Reroute gas main around BTO chamber at 113 Leith Walk - 40K: Protection of gas main opposite Manderston st - 10K: 4 no proximity issues to other utilities - 150K:</t>
  </si>
  <si>
    <t>Termination of supply and subsequent upgrade to flats at Kirkgate. SGN intimated cost circa 100K with proposed 70:30 split (SGN:tie)</t>
  </si>
  <si>
    <t xml:space="preserve">Weekly reviews of all insurance claims is carried out by tie/Carillion and the principles agreed and values assessed. A schedule of all known insurance claims is maintained and updated accordingly , detailing claims paid to date and future committments noted. Schedule is managed by Risk Manager </t>
  </si>
  <si>
    <t>Remedial works relates to the section ch 100 - 350 which was already occupied by BSC and accepted by Carillion as best option for reworks. All remaining areas within Leith Walk affected by B0 usage, were remediated by Carillion. All known areas affected by B0 have been replaced.</t>
  </si>
  <si>
    <t>Additional BT ducts supplied to site in excess of the measured required quantities. Quantum assessed as reflective of the level of remedials carried out on the BTO infrastructure in order to achieve specification compliance</t>
  </si>
  <si>
    <t>Independent inspector provided by tie to give assurance to SGN on implementation of quality processes due to lack of requisite quality documentation presented by Carillion. Weekly updates on inspections carried out by inspector and provided to SGN. As a consequence , relaxation on non compliant works was achieved and susbsequent audits removed risk of further non compliant works.</t>
  </si>
  <si>
    <t>Repair work on the 800mm watermain due to incorrect mechanical joints being used by subcontractor, Gladstone. Only after substantial completion achieved was error notified to tie. Subsequent investigation found incorrect mechanical couplers provided by Burdens to Gladstone. Quality management system should have captured error prior to incorporation into the works. Faulty joints pervented successful complettion of the testing and commissioning as planned and ultimately delayed handover of the section to BSC.</t>
  </si>
  <si>
    <t>BTO have intimated to tie of their intention to recover additional costs associated with the extensive BT remedials - 105K to date and further costs to be notified thereafter. Tie have incurred similar additional supervision and negotiation costs due to these remedials over a 2 year period. These costs have not been passed over to Carillion at present.</t>
  </si>
  <si>
    <t xml:space="preserve">CUS failed to construct the chamber to specification causing significant water ingress. The resulting solution was to rebuild the manhole, but leaving the wall immediate to the building to avoid further risk of movement. There was also a requirement to design a non standard chamber and these costs will be similarly charged to CUS </t>
  </si>
  <si>
    <t xml:space="preserve">CUS were responsible for the removal and safe storage of existing street furniture. It was apparent through the currency of the contract that CUS were not fulfilling their obligations and notificion of damages to LBC ticket machines and and in partricular mounted CCTV cameras were received. The costs of replacement of the specific items have been received and passed onto CUS. </t>
  </si>
  <si>
    <t>The reinstatement materials fall into 2 no categories - the materials that were to be set aside for reuse and the temporary materials that were used following on from the confirmation by CEC that they had an additional budget set aside for the replacement of all the exsiting paving in Leith walk. The former is the issue that involves CUS. we obtained confirmation of the area CEC wished the materials to be deposited, however, they (CUS) were advised that the original location became full and they were to transfer materials to another depot - this has never been substantiated by CUS. This issue arising from this is the loss of a substantial quantity of granite setts, which were to be used on Princes st. The quantity recovered from the CEc depot at Bankhead, has had to be augmented by the importation of new granite setts. The cost of the replacement is to be passed onto CUS for recovery.</t>
  </si>
  <si>
    <t>Costs associated with redressing existing granite setts put aside for reuse from the MUDFA contract. These costs are over and above the costs already incurred by MUDFA for similar exercise  by CUS. These costs are to be recovered from CUS for works they ahve already charged tie for.</t>
  </si>
  <si>
    <t>Costs incurred by SW/CEC directly attributable to the failure of CUS to reconnect the existing road gullies into the drainage system. Subsequent investigations and CCTV  surveys identified significant non compliances within the drainage system installed by CUS. Th consequential remedials to the network involved significant time expended by SW and CEC staff verofying satisfactory conclusion to the remedials</t>
  </si>
  <si>
    <t xml:space="preserve">Reports provided by tie via Advantica to achieve resolution of numerous relaxations associated with confliting utilities and non compliant installations by CUS </t>
  </si>
  <si>
    <t xml:space="preserve">Potential costs to be incurred should relaxations for the identified non compliant issues not be forthcoming from SGN. </t>
  </si>
  <si>
    <t xml:space="preserve">The termination of supply to Kirkgate flats occurred following the transfer of the supply off the existing main onto the new diversion. Review of the process applied by CUS throughout the operation demonstrated adherence to the approved and accepted SGN protocol. The existing utility drawings did not identify the secondary suply to the flats resulting in the temporary cessation of supply to the southern section of Kikgate flats. tie have confimd to SGN that they will not accept any of the costs associated with this matter.  </t>
  </si>
  <si>
    <t>Costs incurred by tie staff as a direct consequence to achieve satisfactory resolution of the matter with SGN.</t>
  </si>
  <si>
    <t>50% probability of recovery of cost</t>
  </si>
  <si>
    <t>90% probability of recovery of cost</t>
  </si>
</sst>
</file>

<file path=xl/styles.xml><?xml version="1.0" encoding="utf-8"?>
<styleSheet xmlns="http://schemas.openxmlformats.org/spreadsheetml/2006/main">
  <numFmts count="1">
    <numFmt numFmtId="43" formatCode="_-* #,##0.00_-;\-* #,##0.00_-;_-* &quot;-&quot;??_-;_-@_-"/>
  </numFmts>
  <fonts count="9">
    <font>
      <sz val="11"/>
      <color theme="1"/>
      <name val="Calibri"/>
      <family val="2"/>
      <scheme val="minor"/>
    </font>
    <font>
      <b/>
      <sz val="11"/>
      <color theme="1"/>
      <name val="Calibri"/>
      <family val="2"/>
      <scheme val="minor"/>
    </font>
    <font>
      <b/>
      <sz val="24"/>
      <color theme="1"/>
      <name val="Calibri"/>
      <family val="2"/>
      <scheme val="minor"/>
    </font>
    <font>
      <sz val="10"/>
      <color theme="1"/>
      <name val="Arial"/>
      <family val="2"/>
    </font>
    <font>
      <b/>
      <sz val="10"/>
      <color theme="1"/>
      <name val="Arial"/>
      <family val="2"/>
    </font>
    <font>
      <b/>
      <sz val="10"/>
      <color indexed="8"/>
      <name val="Arial"/>
      <family val="2"/>
    </font>
    <font>
      <sz val="10"/>
      <color indexed="10"/>
      <name val="Arial"/>
      <family val="2"/>
    </font>
    <font>
      <sz val="10"/>
      <name val="Arial"/>
      <family val="2"/>
    </font>
    <font>
      <sz val="11"/>
      <color theme="1"/>
      <name val="Arial"/>
      <family val="2"/>
    </font>
  </fonts>
  <fills count="9">
    <fill>
      <patternFill patternType="none"/>
    </fill>
    <fill>
      <patternFill patternType="gray125"/>
    </fill>
    <fill>
      <patternFill patternType="solid">
        <fgColor rgb="FFD9D9D9"/>
        <bgColor indexed="64"/>
      </patternFill>
    </fill>
    <fill>
      <patternFill patternType="solid">
        <fgColor rgb="FF92D050"/>
        <bgColor indexed="64"/>
      </patternFill>
    </fill>
    <fill>
      <patternFill patternType="solid">
        <fgColor rgb="FFFF0000"/>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rgb="FFFFFF00"/>
        <bgColor indexed="64"/>
      </patternFill>
    </fill>
    <fill>
      <patternFill patternType="solid">
        <fgColor rgb="FF00B050"/>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s>
  <cellStyleXfs count="4">
    <xf numFmtId="0" fontId="0" fillId="0" borderId="0"/>
    <xf numFmtId="43" fontId="7" fillId="0" borderId="0" applyFont="0" applyFill="0" applyBorder="0" applyAlignment="0" applyProtection="0"/>
    <xf numFmtId="0" fontId="7" fillId="0" borderId="0"/>
    <xf numFmtId="0" fontId="7" fillId="0" borderId="0"/>
  </cellStyleXfs>
  <cellXfs count="109">
    <xf numFmtId="0" fontId="0" fillId="0" borderId="0" xfId="0"/>
    <xf numFmtId="0" fontId="0" fillId="0" borderId="1" xfId="0" applyBorder="1"/>
    <xf numFmtId="0" fontId="0" fillId="0" borderId="5" xfId="0" applyBorder="1"/>
    <xf numFmtId="0" fontId="3" fillId="0" borderId="10" xfId="0" applyFont="1" applyBorder="1" applyAlignment="1">
      <alignment vertical="top" wrapText="1"/>
    </xf>
    <xf numFmtId="0" fontId="1" fillId="0" borderId="0" xfId="0" applyFont="1"/>
    <xf numFmtId="14" fontId="1" fillId="0" borderId="0" xfId="0" applyNumberFormat="1" applyFont="1"/>
    <xf numFmtId="0" fontId="1" fillId="0" borderId="0" xfId="0" applyFont="1" applyAlignment="1">
      <alignment horizontal="right"/>
    </xf>
    <xf numFmtId="0" fontId="0" fillId="0" borderId="0" xfId="0" applyAlignment="1">
      <alignment wrapText="1"/>
    </xf>
    <xf numFmtId="0" fontId="3" fillId="0" borderId="11" xfId="0" applyFont="1" applyBorder="1" applyAlignment="1">
      <alignment horizontal="center" vertical="top" wrapText="1"/>
    </xf>
    <xf numFmtId="0" fontId="3" fillId="0" borderId="12" xfId="0" applyFont="1" applyBorder="1" applyAlignment="1">
      <alignment horizontal="center" vertical="top" wrapText="1"/>
    </xf>
    <xf numFmtId="0" fontId="4" fillId="0" borderId="12" xfId="0" applyFont="1" applyBorder="1" applyAlignment="1">
      <alignment vertical="top" wrapText="1"/>
    </xf>
    <xf numFmtId="0" fontId="3" fillId="0" borderId="12" xfId="0" applyFont="1" applyBorder="1" applyAlignment="1">
      <alignment vertical="top" wrapText="1"/>
    </xf>
    <xf numFmtId="0" fontId="3" fillId="0" borderId="12" xfId="0" applyFont="1" applyBorder="1" applyAlignment="1">
      <alignment horizontal="right" wrapText="1"/>
    </xf>
    <xf numFmtId="0" fontId="3" fillId="0" borderId="13" xfId="0" applyFont="1" applyBorder="1" applyAlignment="1">
      <alignment vertical="top" wrapText="1"/>
    </xf>
    <xf numFmtId="0" fontId="4" fillId="0" borderId="14" xfId="0" applyFont="1" applyBorder="1" applyAlignment="1">
      <alignment vertical="top" wrapText="1"/>
    </xf>
    <xf numFmtId="0" fontId="3" fillId="0" borderId="15" xfId="0" applyFont="1" applyBorder="1" applyAlignment="1">
      <alignment horizontal="center" vertical="top" wrapText="1"/>
    </xf>
    <xf numFmtId="0" fontId="4" fillId="0" borderId="16" xfId="0" applyFont="1" applyBorder="1" applyAlignment="1">
      <alignment vertical="top" wrapText="1"/>
    </xf>
    <xf numFmtId="0" fontId="3" fillId="0" borderId="15" xfId="0" applyFont="1" applyBorder="1" applyAlignment="1">
      <alignment vertical="top" wrapText="1"/>
    </xf>
    <xf numFmtId="4" fontId="3" fillId="0" borderId="15" xfId="0" applyNumberFormat="1" applyFont="1" applyFill="1" applyBorder="1" applyAlignment="1">
      <alignment horizontal="right" wrapText="1"/>
    </xf>
    <xf numFmtId="0" fontId="3" fillId="0" borderId="17" xfId="0" applyFont="1" applyBorder="1" applyAlignment="1">
      <alignment horizontal="center" vertical="top" wrapText="1"/>
    </xf>
    <xf numFmtId="0" fontId="4" fillId="0" borderId="18" xfId="0" applyFont="1" applyBorder="1" applyAlignment="1">
      <alignment vertical="top" wrapText="1"/>
    </xf>
    <xf numFmtId="0" fontId="3" fillId="0" borderId="17" xfId="0" applyFont="1" applyBorder="1" applyAlignment="1">
      <alignment vertical="top" wrapText="1"/>
    </xf>
    <xf numFmtId="4" fontId="3" fillId="0" borderId="17" xfId="0" applyNumberFormat="1" applyFont="1" applyFill="1" applyBorder="1" applyAlignment="1">
      <alignment horizontal="right" wrapText="1"/>
    </xf>
    <xf numFmtId="0" fontId="3" fillId="0" borderId="8" xfId="0" applyFont="1" applyBorder="1" applyAlignment="1">
      <alignment horizontal="center" vertical="top" wrapText="1"/>
    </xf>
    <xf numFmtId="0" fontId="4" fillId="0" borderId="13" xfId="0" applyFont="1" applyBorder="1" applyAlignment="1">
      <alignment vertical="top" wrapText="1"/>
    </xf>
    <xf numFmtId="0" fontId="3" fillId="0" borderId="8" xfId="0" applyFont="1" applyBorder="1" applyAlignment="1">
      <alignment vertical="top" wrapText="1"/>
    </xf>
    <xf numFmtId="4" fontId="3" fillId="0" borderId="8" xfId="0" applyNumberFormat="1" applyFont="1" applyFill="1" applyBorder="1" applyAlignment="1">
      <alignment horizontal="right" wrapText="1"/>
    </xf>
    <xf numFmtId="0" fontId="3" fillId="0" borderId="21" xfId="0" applyFont="1" applyBorder="1" applyAlignment="1">
      <alignment vertical="top" wrapText="1"/>
    </xf>
    <xf numFmtId="0" fontId="3" fillId="0" borderId="13" xfId="0" applyFont="1" applyBorder="1" applyAlignment="1">
      <alignment vertical="top"/>
    </xf>
    <xf numFmtId="0" fontId="3" fillId="0" borderId="8" xfId="0" applyFont="1" applyBorder="1" applyAlignment="1">
      <alignment vertical="top"/>
    </xf>
    <xf numFmtId="0" fontId="3" fillId="0" borderId="9" xfId="0" applyFont="1" applyBorder="1" applyAlignment="1">
      <alignment vertical="top"/>
    </xf>
    <xf numFmtId="0" fontId="3" fillId="0" borderId="14" xfId="0" applyFont="1" applyBorder="1" applyAlignment="1">
      <alignment vertical="top" wrapText="1"/>
    </xf>
    <xf numFmtId="4" fontId="3" fillId="0" borderId="13" xfId="0" applyNumberFormat="1" applyFont="1" applyFill="1" applyBorder="1" applyAlignment="1">
      <alignment horizontal="right" wrapText="1"/>
    </xf>
    <xf numFmtId="4" fontId="3" fillId="0" borderId="14" xfId="0" applyNumberFormat="1" applyFont="1" applyFill="1" applyBorder="1" applyAlignment="1">
      <alignment horizontal="right" wrapText="1"/>
    </xf>
    <xf numFmtId="0" fontId="3" fillId="0" borderId="22" xfId="0" applyFont="1" applyBorder="1" applyAlignment="1">
      <alignment horizontal="center" vertical="top" wrapText="1"/>
    </xf>
    <xf numFmtId="0" fontId="3" fillId="0" borderId="23" xfId="0" applyFont="1" applyBorder="1" applyAlignment="1">
      <alignment horizontal="center" vertical="top" wrapText="1"/>
    </xf>
    <xf numFmtId="0" fontId="3" fillId="0" borderId="23" xfId="0" applyFont="1" applyBorder="1" applyAlignment="1">
      <alignment vertical="top" wrapText="1"/>
    </xf>
    <xf numFmtId="0" fontId="3" fillId="3" borderId="22" xfId="0" applyFont="1" applyFill="1" applyBorder="1" applyAlignment="1">
      <alignment horizontal="center" vertical="top" wrapText="1"/>
    </xf>
    <xf numFmtId="0" fontId="0" fillId="0" borderId="1" xfId="0" applyFill="1" applyBorder="1" applyAlignment="1" applyProtection="1">
      <alignment wrapText="1"/>
    </xf>
    <xf numFmtId="14" fontId="0" fillId="0" borderId="0" xfId="0" applyNumberFormat="1"/>
    <xf numFmtId="0" fontId="0" fillId="4" borderId="0" xfId="0" applyFill="1"/>
    <xf numFmtId="0" fontId="0" fillId="0" borderId="0" xfId="0" applyFill="1"/>
    <xf numFmtId="0" fontId="3" fillId="0" borderId="14" xfId="0" applyFont="1" applyBorder="1" applyAlignment="1">
      <alignment horizontal="left" vertical="top" wrapText="1"/>
    </xf>
    <xf numFmtId="0" fontId="0" fillId="0" borderId="0" xfId="0" applyFill="1" applyBorder="1"/>
    <xf numFmtId="0" fontId="0" fillId="0" borderId="0" xfId="0" applyFill="1" applyBorder="1" applyAlignment="1" applyProtection="1">
      <alignment wrapText="1"/>
    </xf>
    <xf numFmtId="0" fontId="0" fillId="0" borderId="0" xfId="0" applyFill="1" applyBorder="1" applyAlignment="1" applyProtection="1">
      <alignment wrapText="1"/>
      <protection locked="0"/>
    </xf>
    <xf numFmtId="14" fontId="0" fillId="0" borderId="0" xfId="0" applyNumberFormat="1" applyFill="1" applyBorder="1" applyAlignment="1" applyProtection="1">
      <alignment wrapText="1"/>
    </xf>
    <xf numFmtId="0" fontId="6" fillId="0" borderId="0" xfId="0" applyFont="1" applyFill="1" applyBorder="1" applyAlignment="1" applyProtection="1">
      <alignment wrapText="1"/>
    </xf>
    <xf numFmtId="14" fontId="0" fillId="0" borderId="0" xfId="0" applyNumberFormat="1" applyFill="1" applyBorder="1" applyProtection="1"/>
    <xf numFmtId="0" fontId="0" fillId="0" borderId="0" xfId="0" applyFill="1" applyBorder="1" applyProtection="1"/>
    <xf numFmtId="0" fontId="0" fillId="0" borderId="0" xfId="0" applyFill="1" applyBorder="1" applyProtection="1">
      <protection locked="0"/>
    </xf>
    <xf numFmtId="4" fontId="3" fillId="0" borderId="14" xfId="0" applyNumberFormat="1" applyFont="1" applyBorder="1" applyAlignment="1">
      <alignment horizontal="right" wrapText="1"/>
    </xf>
    <xf numFmtId="0" fontId="7" fillId="0" borderId="0" xfId="0" applyFont="1" applyFill="1" applyBorder="1" applyAlignment="1" applyProtection="1">
      <alignment wrapText="1"/>
    </xf>
    <xf numFmtId="14" fontId="7" fillId="0" borderId="0" xfId="0" applyNumberFormat="1" applyFont="1" applyFill="1" applyBorder="1" applyAlignment="1" applyProtection="1">
      <alignment wrapText="1"/>
    </xf>
    <xf numFmtId="0" fontId="7" fillId="0" borderId="0" xfId="0" applyFont="1" applyFill="1" applyBorder="1" applyAlignment="1" applyProtection="1">
      <alignment wrapText="1"/>
      <protection locked="0"/>
    </xf>
    <xf numFmtId="4" fontId="4" fillId="0" borderId="14" xfId="0" applyNumberFormat="1" applyFont="1" applyBorder="1" applyAlignment="1">
      <alignment horizontal="right" wrapText="1"/>
    </xf>
    <xf numFmtId="0" fontId="8" fillId="0" borderId="0" xfId="0" applyFont="1"/>
    <xf numFmtId="4" fontId="0" fillId="0" borderId="0" xfId="0" applyNumberFormat="1" applyFill="1"/>
    <xf numFmtId="0" fontId="0" fillId="0" borderId="0" xfId="0" applyAlignment="1">
      <alignment horizontal="center" vertical="center"/>
    </xf>
    <xf numFmtId="0" fontId="3" fillId="0" borderId="1" xfId="0" applyFont="1" applyBorder="1" applyAlignment="1">
      <alignment vertical="top" wrapText="1"/>
    </xf>
    <xf numFmtId="0" fontId="2" fillId="5" borderId="26" xfId="0" applyFont="1" applyFill="1" applyBorder="1" applyAlignment="1">
      <alignment horizontal="left"/>
    </xf>
    <xf numFmtId="0" fontId="0" fillId="5" borderId="27" xfId="0" applyFill="1" applyBorder="1"/>
    <xf numFmtId="0" fontId="0" fillId="5" borderId="28" xfId="0" applyFill="1" applyBorder="1"/>
    <xf numFmtId="3" fontId="0" fillId="0" borderId="1" xfId="0" applyNumberFormat="1" applyBorder="1"/>
    <xf numFmtId="3" fontId="0" fillId="0" borderId="5" xfId="0" applyNumberFormat="1" applyBorder="1"/>
    <xf numFmtId="0" fontId="3" fillId="0" borderId="1" xfId="0" applyFont="1" applyFill="1" applyBorder="1" applyAlignment="1">
      <alignment vertical="top" wrapText="1"/>
    </xf>
    <xf numFmtId="0" fontId="3" fillId="0" borderId="5" xfId="0" applyFont="1" applyFill="1" applyBorder="1" applyAlignment="1">
      <alignment vertical="top" wrapText="1"/>
    </xf>
    <xf numFmtId="0" fontId="2" fillId="5" borderId="27" xfId="0" applyFont="1" applyFill="1" applyBorder="1" applyAlignment="1">
      <alignment horizontal="center"/>
    </xf>
    <xf numFmtId="0" fontId="1" fillId="6" borderId="2" xfId="0" applyFont="1" applyFill="1" applyBorder="1"/>
    <xf numFmtId="0" fontId="1" fillId="6" borderId="1" xfId="0" applyFont="1" applyFill="1" applyBorder="1"/>
    <xf numFmtId="0" fontId="1" fillId="6" borderId="1" xfId="0" applyFont="1" applyFill="1" applyBorder="1" applyAlignment="1">
      <alignment horizontal="center"/>
    </xf>
    <xf numFmtId="0" fontId="1" fillId="6" borderId="3" xfId="0" applyFont="1" applyFill="1" applyBorder="1" applyAlignment="1">
      <alignment horizontal="center"/>
    </xf>
    <xf numFmtId="0" fontId="0" fillId="0" borderId="3" xfId="0" applyBorder="1" applyAlignment="1">
      <alignment wrapText="1"/>
    </xf>
    <xf numFmtId="0" fontId="0" fillId="0" borderId="3" xfId="0" applyBorder="1" applyAlignment="1">
      <alignment wrapText="1"/>
    </xf>
    <xf numFmtId="3" fontId="0" fillId="0" borderId="0" xfId="0" applyNumberFormat="1"/>
    <xf numFmtId="0" fontId="0" fillId="0" borderId="6" xfId="0" applyBorder="1" applyAlignment="1">
      <alignment wrapText="1"/>
    </xf>
    <xf numFmtId="0" fontId="0" fillId="0" borderId="3" xfId="0" applyBorder="1" applyAlignment="1">
      <alignment wrapText="1"/>
    </xf>
    <xf numFmtId="0" fontId="3" fillId="0" borderId="1" xfId="0" applyFont="1" applyBorder="1" applyAlignment="1">
      <alignment vertical="top" wrapText="1"/>
    </xf>
    <xf numFmtId="0" fontId="0" fillId="0" borderId="1" xfId="0" applyBorder="1" applyAlignment="1">
      <alignment wrapText="1"/>
    </xf>
    <xf numFmtId="3" fontId="0" fillId="0" borderId="1" xfId="0" applyNumberFormat="1" applyBorder="1" applyAlignment="1">
      <alignment wrapText="1"/>
    </xf>
    <xf numFmtId="0" fontId="0" fillId="0" borderId="0" xfId="0" applyAlignment="1">
      <alignment wrapText="1"/>
    </xf>
    <xf numFmtId="0" fontId="3" fillId="0" borderId="7" xfId="0" applyFont="1" applyBorder="1" applyAlignment="1">
      <alignment horizontal="center" vertical="top" wrapText="1"/>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7" xfId="0" applyFont="1" applyBorder="1" applyAlignment="1">
      <alignment vertical="top" wrapText="1"/>
    </xf>
    <xf numFmtId="0" fontId="3" fillId="0" borderId="8" xfId="0" applyFont="1" applyBorder="1" applyAlignment="1">
      <alignment vertical="top" wrapText="1"/>
    </xf>
    <xf numFmtId="0" fontId="3" fillId="0" borderId="9" xfId="0" applyFont="1" applyBorder="1" applyAlignment="1">
      <alignment vertical="top" wrapText="1"/>
    </xf>
    <xf numFmtId="0" fontId="4" fillId="0" borderId="24" xfId="0" applyFont="1" applyBorder="1" applyAlignment="1">
      <alignment wrapText="1"/>
    </xf>
    <xf numFmtId="0" fontId="4" fillId="0" borderId="25" xfId="0" applyFont="1" applyBorder="1" applyAlignment="1">
      <alignment wrapText="1"/>
    </xf>
    <xf numFmtId="0" fontId="4" fillId="0" borderId="12" xfId="0" applyFont="1" applyBorder="1" applyAlignment="1">
      <alignment wrapText="1"/>
    </xf>
    <xf numFmtId="0" fontId="0" fillId="4" borderId="0" xfId="0" applyFill="1" applyAlignment="1">
      <alignment wrapText="1"/>
    </xf>
    <xf numFmtId="4" fontId="3" fillId="0" borderId="7" xfId="0" applyNumberFormat="1" applyFont="1" applyFill="1" applyBorder="1" applyAlignment="1">
      <alignment horizontal="right" wrapText="1"/>
    </xf>
    <xf numFmtId="4" fontId="3" fillId="0" borderId="8" xfId="0" applyNumberFormat="1" applyFont="1" applyFill="1" applyBorder="1" applyAlignment="1">
      <alignment horizontal="right" wrapText="1"/>
    </xf>
    <xf numFmtId="4" fontId="3" fillId="0" borderId="9" xfId="0" applyNumberFormat="1" applyFont="1" applyFill="1" applyBorder="1" applyAlignment="1">
      <alignment horizontal="right" wrapText="1"/>
    </xf>
    <xf numFmtId="0" fontId="3" fillId="0" borderId="19" xfId="0" applyFont="1" applyBorder="1" applyAlignment="1">
      <alignment horizontal="center" vertical="top" wrapText="1"/>
    </xf>
    <xf numFmtId="0" fontId="3" fillId="0" borderId="20" xfId="0" applyFont="1" applyBorder="1" applyAlignment="1">
      <alignment horizontal="center" vertical="top" wrapText="1"/>
    </xf>
    <xf numFmtId="0" fontId="3" fillId="2" borderId="7" xfId="0" applyFont="1" applyFill="1" applyBorder="1" applyAlignment="1">
      <alignment vertical="top" wrapText="1"/>
    </xf>
    <xf numFmtId="0" fontId="3" fillId="2" borderId="9" xfId="0" applyFont="1" applyFill="1" applyBorder="1" applyAlignment="1">
      <alignment vertical="top" wrapText="1"/>
    </xf>
    <xf numFmtId="0" fontId="1" fillId="0" borderId="0" xfId="0" applyFont="1" applyAlignment="1">
      <alignment wrapText="1"/>
    </xf>
    <xf numFmtId="0" fontId="0" fillId="7" borderId="2" xfId="0" applyFill="1" applyBorder="1" applyAlignment="1">
      <alignment wrapText="1"/>
    </xf>
    <xf numFmtId="0" fontId="0" fillId="8" borderId="2" xfId="0" applyFill="1" applyBorder="1" applyAlignment="1">
      <alignment wrapText="1"/>
    </xf>
    <xf numFmtId="0" fontId="0" fillId="8" borderId="2" xfId="0" applyFill="1" applyBorder="1"/>
    <xf numFmtId="0" fontId="0" fillId="7" borderId="2" xfId="0" applyFill="1" applyBorder="1"/>
    <xf numFmtId="0" fontId="0" fillId="7" borderId="4" xfId="0" applyFill="1" applyBorder="1"/>
    <xf numFmtId="0" fontId="0" fillId="7" borderId="0" xfId="0" applyFill="1"/>
    <xf numFmtId="0" fontId="3" fillId="0" borderId="0" xfId="0" applyFont="1" applyFill="1" applyBorder="1" applyAlignment="1">
      <alignment vertical="top" wrapText="1"/>
    </xf>
    <xf numFmtId="0" fontId="0" fillId="8" borderId="0" xfId="0" applyFill="1"/>
    <xf numFmtId="3" fontId="0" fillId="8" borderId="0" xfId="0" applyNumberFormat="1" applyFill="1"/>
    <xf numFmtId="3" fontId="0" fillId="7" borderId="0" xfId="0" applyNumberFormat="1" applyFill="1"/>
  </cellXfs>
  <cellStyles count="4">
    <cellStyle name="Comma 2" xfId="1"/>
    <cellStyle name="Normal" xfId="0" builtinId="0"/>
    <cellStyle name="Normal 2" xfId="2"/>
    <cellStyle name="Normal 3" xfId="3"/>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GBarclay\AppData\Local\Microsoft\Windows\Temporary%20Internet%20Files\Content.Outlook\0ZXM3CAX\Tie%20Deductions%20evaluation%20issued%20to%20CUS%20by%20e-mail%20Dec%2009.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Deductions Summary"/>
      <sheetName val="Reference Cost Data "/>
      <sheetName val="Template for each item"/>
      <sheetName val="1"/>
      <sheetName val="2"/>
      <sheetName val="3"/>
      <sheetName val="4"/>
      <sheetName val="5"/>
      <sheetName val="6"/>
      <sheetName val="7"/>
      <sheetName val="8"/>
      <sheetName val="9"/>
      <sheetName val="10"/>
      <sheetName val="11"/>
      <sheetName val="12"/>
      <sheetName val="13"/>
      <sheetName val="14"/>
      <sheetName val="15"/>
      <sheetName val="20"/>
      <sheetName val="20b"/>
      <sheetName val="21"/>
      <sheetName val="22"/>
      <sheetName val="24"/>
      <sheetName val="24b"/>
      <sheetName val="25"/>
      <sheetName val="26"/>
      <sheetName val="27"/>
      <sheetName val="28"/>
      <sheetName val="29"/>
      <sheetName val="30"/>
      <sheetName val="31"/>
      <sheetName val="32"/>
      <sheetName val="33"/>
      <sheetName val="34"/>
      <sheetName val="35"/>
      <sheetName val="36"/>
      <sheetName val="37"/>
      <sheetName val="38"/>
      <sheetName val="39"/>
      <sheetName val="40"/>
      <sheetName val="41"/>
      <sheetName val="43"/>
      <sheetName val="44"/>
      <sheetName val="45"/>
      <sheetName val="Sheet5"/>
    </sheetNames>
    <sheetDataSet>
      <sheetData sheetId="0" refreshError="1"/>
      <sheetData sheetId="1" refreshError="1"/>
      <sheetData sheetId="2" refreshError="1"/>
      <sheetData sheetId="3" refreshError="1"/>
      <sheetData sheetId="4">
        <row r="94">
          <cell r="F94">
            <v>252614.24670218161</v>
          </cell>
        </row>
      </sheetData>
      <sheetData sheetId="5">
        <row r="98">
          <cell r="F98">
            <v>57642.088888898448</v>
          </cell>
        </row>
      </sheetData>
      <sheetData sheetId="6">
        <row r="98">
          <cell r="F98">
            <v>94675.19464541183</v>
          </cell>
        </row>
      </sheetData>
      <sheetData sheetId="7">
        <row r="97">
          <cell r="F97">
            <v>31017.509893455099</v>
          </cell>
        </row>
      </sheetData>
      <sheetData sheetId="8">
        <row r="97">
          <cell r="F97">
            <v>68433.348696751433</v>
          </cell>
        </row>
      </sheetData>
      <sheetData sheetId="9">
        <row r="122">
          <cell r="F122">
            <v>260145.74792098929</v>
          </cell>
        </row>
      </sheetData>
      <sheetData sheetId="10">
        <row r="93">
          <cell r="F93">
            <v>105800</v>
          </cell>
        </row>
      </sheetData>
      <sheetData sheetId="11" refreshError="1"/>
      <sheetData sheetId="12">
        <row r="97">
          <cell r="F97">
            <v>8398.0767384905412</v>
          </cell>
        </row>
      </sheetData>
      <sheetData sheetId="13">
        <row r="97">
          <cell r="F97">
            <v>155901.08270315494</v>
          </cell>
        </row>
      </sheetData>
      <sheetData sheetId="14">
        <row r="115">
          <cell r="F115">
            <v>442410.16768931941</v>
          </cell>
        </row>
      </sheetData>
      <sheetData sheetId="15">
        <row r="98">
          <cell r="F98">
            <v>45753.317352789076</v>
          </cell>
        </row>
      </sheetData>
      <sheetData sheetId="16">
        <row r="94">
          <cell r="F94">
            <v>35455.563421816558</v>
          </cell>
        </row>
      </sheetData>
      <sheetData sheetId="17">
        <row r="94">
          <cell r="F94">
            <v>64305.903895559888</v>
          </cell>
        </row>
      </sheetData>
      <sheetData sheetId="18">
        <row r="98">
          <cell r="F98">
            <v>251562.80404014507</v>
          </cell>
        </row>
      </sheetData>
      <sheetData sheetId="19">
        <row r="98">
          <cell r="F98">
            <v>41074.132226027396</v>
          </cell>
        </row>
      </sheetData>
      <sheetData sheetId="20">
        <row r="98">
          <cell r="F98">
            <v>347713.608352407</v>
          </cell>
        </row>
      </sheetData>
      <sheetData sheetId="21">
        <row r="98">
          <cell r="F98">
            <v>83765.022910736006</v>
          </cell>
        </row>
      </sheetData>
      <sheetData sheetId="22">
        <row r="95">
          <cell r="F95">
            <v>47772.403386615348</v>
          </cell>
        </row>
      </sheetData>
      <sheetData sheetId="23">
        <row r="95">
          <cell r="F95">
            <v>49009.70276828872</v>
          </cell>
        </row>
      </sheetData>
      <sheetData sheetId="24">
        <row r="95">
          <cell r="F95">
            <v>110892.5448475701</v>
          </cell>
        </row>
      </sheetData>
      <sheetData sheetId="25">
        <row r="95">
          <cell r="F95">
            <v>15109.620976032174</v>
          </cell>
        </row>
      </sheetData>
      <sheetData sheetId="26">
        <row r="95">
          <cell r="F95">
            <v>4005.0436334677088</v>
          </cell>
        </row>
      </sheetData>
      <sheetData sheetId="27">
        <row r="95">
          <cell r="F95">
            <v>29213.095926090446</v>
          </cell>
        </row>
      </sheetData>
      <sheetData sheetId="28">
        <row r="98">
          <cell r="F98">
            <v>34077.611117065651</v>
          </cell>
        </row>
      </sheetData>
      <sheetData sheetId="29">
        <row r="95">
          <cell r="F95">
            <v>24918.58298849532</v>
          </cell>
        </row>
      </sheetData>
      <sheetData sheetId="30">
        <row r="95">
          <cell r="F95">
            <v>24757.558476032176</v>
          </cell>
        </row>
      </sheetData>
      <sheetData sheetId="31">
        <row r="95">
          <cell r="F95">
            <v>12241.702278350942</v>
          </cell>
        </row>
      </sheetData>
      <sheetData sheetId="32">
        <row r="98">
          <cell r="F98">
            <v>5415.887274071315</v>
          </cell>
        </row>
      </sheetData>
      <sheetData sheetId="33">
        <row r="98">
          <cell r="F98">
            <v>5415.887274071315</v>
          </cell>
        </row>
      </sheetData>
      <sheetData sheetId="34">
        <row r="95">
          <cell r="F95">
            <v>19856.785961285925</v>
          </cell>
        </row>
      </sheetData>
      <sheetData sheetId="35">
        <row r="95">
          <cell r="F95">
            <v>10759.905094180471</v>
          </cell>
        </row>
      </sheetData>
      <sheetData sheetId="36">
        <row r="95">
          <cell r="F95">
            <v>7220.2367151850385</v>
          </cell>
        </row>
      </sheetData>
      <sheetData sheetId="37">
        <row r="95">
          <cell r="F95">
            <v>10759.905094180471</v>
          </cell>
        </row>
      </sheetData>
      <sheetData sheetId="38">
        <row r="94">
          <cell r="F94">
            <v>7220.2367151850385</v>
          </cell>
        </row>
      </sheetData>
      <sheetData sheetId="39">
        <row r="94">
          <cell r="F94">
            <v>7220.2367151850385</v>
          </cell>
        </row>
      </sheetData>
      <sheetData sheetId="40">
        <row r="94">
          <cell r="F94">
            <v>17158.641999624262</v>
          </cell>
        </row>
      </sheetData>
      <sheetData sheetId="41">
        <row r="94">
          <cell r="F94">
            <v>11453.078579246352</v>
          </cell>
        </row>
      </sheetData>
      <sheetData sheetId="42">
        <row r="94">
          <cell r="F94">
            <v>11671.130455672099</v>
          </cell>
        </row>
      </sheetData>
      <sheetData sheetId="43">
        <row r="94">
          <cell r="F94">
            <v>2561.4674407825605</v>
          </cell>
        </row>
      </sheetData>
      <sheetData sheetId="44"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dimension ref="A1:E36"/>
  <sheetViews>
    <sheetView tabSelected="1" topLeftCell="A29" workbookViewId="0">
      <selection activeCell="C32" sqref="C32"/>
    </sheetView>
  </sheetViews>
  <sheetFormatPr defaultRowHeight="14.4"/>
  <cols>
    <col min="2" max="2" width="53.33203125" customWidth="1"/>
    <col min="3" max="3" width="48.77734375" customWidth="1"/>
    <col min="4" max="4" width="14.5546875" customWidth="1"/>
    <col min="5" max="5" width="48.109375" customWidth="1"/>
  </cols>
  <sheetData>
    <row r="1" spans="1:5" ht="31.8" customHeight="1">
      <c r="A1" s="60"/>
      <c r="B1" s="61"/>
      <c r="C1" s="67" t="s">
        <v>0</v>
      </c>
      <c r="D1" s="61"/>
      <c r="E1" s="62"/>
    </row>
    <row r="2" spans="1:5">
      <c r="A2" s="68" t="s">
        <v>1</v>
      </c>
      <c r="B2" s="69" t="s">
        <v>2</v>
      </c>
      <c r="C2" s="70" t="s">
        <v>3</v>
      </c>
      <c r="D2" s="70" t="s">
        <v>4</v>
      </c>
      <c r="E2" s="71" t="s">
        <v>5</v>
      </c>
    </row>
    <row r="3" spans="1:5" ht="160.80000000000001" customHeight="1">
      <c r="A3" s="100">
        <v>1</v>
      </c>
      <c r="B3" s="77" t="s">
        <v>6</v>
      </c>
      <c r="C3" s="78"/>
      <c r="D3" s="79">
        <v>250115</v>
      </c>
      <c r="E3" s="76" t="s">
        <v>334</v>
      </c>
    </row>
    <row r="4" spans="1:5" ht="3" hidden="1" customHeight="1" thickBot="1">
      <c r="A4" s="100"/>
      <c r="B4" s="77"/>
      <c r="C4" s="78"/>
      <c r="D4" s="78"/>
      <c r="E4" s="76"/>
    </row>
    <row r="5" spans="1:5" hidden="1">
      <c r="A5" s="100"/>
      <c r="B5" s="77"/>
      <c r="C5" s="78"/>
      <c r="D5" s="78"/>
      <c r="E5" s="76"/>
    </row>
    <row r="6" spans="1:5" hidden="1">
      <c r="A6" s="100"/>
      <c r="B6" s="77"/>
      <c r="C6" s="78"/>
      <c r="D6" s="78"/>
      <c r="E6" s="76"/>
    </row>
    <row r="7" spans="1:5" ht="86.4">
      <c r="A7" s="102">
        <v>2</v>
      </c>
      <c r="B7" s="59" t="s">
        <v>7</v>
      </c>
      <c r="C7" s="1"/>
      <c r="D7" s="63">
        <v>95000</v>
      </c>
      <c r="E7" s="72" t="s">
        <v>335</v>
      </c>
    </row>
    <row r="8" spans="1:5" ht="49.8" customHeight="1">
      <c r="A8" s="100">
        <v>3</v>
      </c>
      <c r="B8" s="77" t="s">
        <v>20</v>
      </c>
      <c r="C8" s="78"/>
      <c r="D8" s="79">
        <v>31018</v>
      </c>
      <c r="E8" s="76" t="s">
        <v>336</v>
      </c>
    </row>
    <row r="9" spans="1:5" ht="16.2" customHeight="1">
      <c r="A9" s="100"/>
      <c r="B9" s="77"/>
      <c r="C9" s="78"/>
      <c r="D9" s="78"/>
      <c r="E9" s="76"/>
    </row>
    <row r="10" spans="1:5">
      <c r="A10" s="100"/>
      <c r="B10" s="77"/>
      <c r="C10" s="78"/>
      <c r="D10" s="78"/>
      <c r="E10" s="76"/>
    </row>
    <row r="11" spans="1:5" ht="15" customHeight="1">
      <c r="A11" s="100"/>
      <c r="B11" s="77"/>
      <c r="C11" s="78"/>
      <c r="D11" s="78"/>
      <c r="E11" s="76"/>
    </row>
    <row r="12" spans="1:5">
      <c r="A12" s="99">
        <v>4</v>
      </c>
      <c r="B12" s="77" t="s">
        <v>21</v>
      </c>
      <c r="C12" s="78"/>
      <c r="D12" s="79">
        <v>68500</v>
      </c>
      <c r="E12" s="76" t="s">
        <v>337</v>
      </c>
    </row>
    <row r="13" spans="1:5">
      <c r="A13" s="99"/>
      <c r="B13" s="77"/>
      <c r="C13" s="78"/>
      <c r="D13" s="78"/>
      <c r="E13" s="76"/>
    </row>
    <row r="14" spans="1:5">
      <c r="A14" s="99"/>
      <c r="B14" s="77"/>
      <c r="C14" s="78"/>
      <c r="D14" s="78"/>
      <c r="E14" s="76"/>
    </row>
    <row r="15" spans="1:5" ht="104.4" customHeight="1">
      <c r="A15" s="99"/>
      <c r="B15" s="77"/>
      <c r="C15" s="78"/>
      <c r="D15" s="78"/>
      <c r="E15" s="76"/>
    </row>
    <row r="16" spans="1:5">
      <c r="A16" s="100">
        <v>5</v>
      </c>
      <c r="B16" s="77" t="s">
        <v>22</v>
      </c>
      <c r="C16" s="78"/>
      <c r="D16" s="79">
        <v>260145</v>
      </c>
      <c r="E16" s="76" t="s">
        <v>338</v>
      </c>
    </row>
    <row r="17" spans="1:5">
      <c r="A17" s="100"/>
      <c r="B17" s="77"/>
      <c r="C17" s="78"/>
      <c r="D17" s="78"/>
      <c r="E17" s="76"/>
    </row>
    <row r="18" spans="1:5">
      <c r="A18" s="100"/>
      <c r="B18" s="77"/>
      <c r="C18" s="78"/>
      <c r="D18" s="78"/>
      <c r="E18" s="76"/>
    </row>
    <row r="19" spans="1:5" ht="99" customHeight="1">
      <c r="A19" s="100"/>
      <c r="B19" s="77"/>
      <c r="C19" s="78"/>
      <c r="D19" s="78"/>
      <c r="E19" s="76"/>
    </row>
    <row r="20" spans="1:5">
      <c r="A20" s="100">
        <v>6</v>
      </c>
      <c r="B20" s="77" t="s">
        <v>23</v>
      </c>
      <c r="C20" s="78"/>
      <c r="D20" s="79">
        <v>105800</v>
      </c>
      <c r="E20" s="76" t="s">
        <v>339</v>
      </c>
    </row>
    <row r="21" spans="1:5">
      <c r="A21" s="100"/>
      <c r="B21" s="77"/>
      <c r="C21" s="78"/>
      <c r="D21" s="78"/>
      <c r="E21" s="76"/>
    </row>
    <row r="22" spans="1:5">
      <c r="A22" s="100"/>
      <c r="B22" s="77"/>
      <c r="C22" s="78"/>
      <c r="D22" s="78"/>
      <c r="E22" s="76"/>
    </row>
    <row r="23" spans="1:5" ht="78.599999999999994" customHeight="1">
      <c r="A23" s="100"/>
      <c r="B23" s="77"/>
      <c r="C23" s="78"/>
      <c r="D23" s="78"/>
      <c r="E23" s="76"/>
    </row>
    <row r="24" spans="1:5" ht="102" customHeight="1">
      <c r="A24" s="101">
        <v>7</v>
      </c>
      <c r="B24" s="59" t="s">
        <v>27</v>
      </c>
      <c r="C24" s="1"/>
      <c r="D24" s="63">
        <v>166000</v>
      </c>
      <c r="E24" s="73" t="s">
        <v>340</v>
      </c>
    </row>
    <row r="25" spans="1:5" ht="161.4" customHeight="1">
      <c r="A25" s="101">
        <v>8</v>
      </c>
      <c r="B25" s="59" t="s">
        <v>38</v>
      </c>
      <c r="C25" s="1"/>
      <c r="D25" s="63">
        <v>64305</v>
      </c>
      <c r="E25" s="73" t="s">
        <v>341</v>
      </c>
    </row>
    <row r="26" spans="1:5" ht="244.8" customHeight="1">
      <c r="A26" s="102">
        <v>9</v>
      </c>
      <c r="B26" s="59" t="s">
        <v>40</v>
      </c>
      <c r="C26" s="1"/>
      <c r="D26" s="63">
        <v>251500</v>
      </c>
      <c r="E26" s="73" t="s">
        <v>342</v>
      </c>
    </row>
    <row r="27" spans="1:5" ht="69" customHeight="1">
      <c r="A27" s="102">
        <v>10</v>
      </c>
      <c r="B27" s="59" t="s">
        <v>42</v>
      </c>
      <c r="C27" s="1"/>
      <c r="D27" s="63">
        <v>41000</v>
      </c>
      <c r="E27" s="73" t="s">
        <v>343</v>
      </c>
    </row>
    <row r="28" spans="1:5" ht="115.2" customHeight="1">
      <c r="A28" s="101">
        <v>11</v>
      </c>
      <c r="B28" s="59" t="s">
        <v>44</v>
      </c>
      <c r="C28" s="1"/>
      <c r="D28" s="63">
        <v>84000</v>
      </c>
      <c r="E28" s="73" t="s">
        <v>344</v>
      </c>
    </row>
    <row r="29" spans="1:5" ht="52.8" customHeight="1">
      <c r="A29" s="101">
        <v>12</v>
      </c>
      <c r="B29" s="59" t="s">
        <v>47</v>
      </c>
      <c r="C29" s="1"/>
      <c r="D29" s="63">
        <v>47800</v>
      </c>
      <c r="E29" s="73" t="s">
        <v>348</v>
      </c>
    </row>
    <row r="30" spans="1:5" ht="132" customHeight="1">
      <c r="A30" s="102">
        <v>13</v>
      </c>
      <c r="B30" s="59" t="s">
        <v>49</v>
      </c>
      <c r="C30" s="1"/>
      <c r="D30" s="63">
        <v>49000</v>
      </c>
      <c r="E30" s="73" t="s">
        <v>345</v>
      </c>
    </row>
    <row r="31" spans="1:5" ht="81.599999999999994" customHeight="1">
      <c r="A31" s="102">
        <v>14</v>
      </c>
      <c r="B31" s="65" t="s">
        <v>332</v>
      </c>
      <c r="C31" s="1"/>
      <c r="D31" s="63">
        <v>325000</v>
      </c>
      <c r="E31" s="73" t="s">
        <v>346</v>
      </c>
    </row>
    <row r="32" spans="1:5" ht="145.19999999999999" customHeight="1" thickBot="1">
      <c r="A32" s="103">
        <v>15</v>
      </c>
      <c r="B32" s="66" t="s">
        <v>333</v>
      </c>
      <c r="C32" s="2"/>
      <c r="D32" s="64">
        <v>30000</v>
      </c>
      <c r="E32" s="75" t="s">
        <v>347</v>
      </c>
    </row>
    <row r="33" spans="1:5">
      <c r="C33" s="6" t="s">
        <v>326</v>
      </c>
      <c r="D33" s="74">
        <f>SUM(D3:D32)</f>
        <v>1869183</v>
      </c>
    </row>
    <row r="35" spans="1:5">
      <c r="A35" s="104"/>
      <c r="B35" s="105" t="s">
        <v>349</v>
      </c>
      <c r="D35" s="108">
        <f>D7+D32+D31+D30+D27+D26+D12</f>
        <v>860000</v>
      </c>
    </row>
    <row r="36" spans="1:5">
      <c r="A36" s="106"/>
      <c r="B36" s="105" t="s">
        <v>350</v>
      </c>
      <c r="D36" s="107">
        <f>D3+D8+D16+D20+D24+D25+D28+D29</f>
        <v>1009183</v>
      </c>
      <c r="E36" s="74"/>
    </row>
  </sheetData>
  <mergeCells count="25">
    <mergeCell ref="E8:E11"/>
    <mergeCell ref="B3:B6"/>
    <mergeCell ref="A3:A6"/>
    <mergeCell ref="C3:C6"/>
    <mergeCell ref="D3:D6"/>
    <mergeCell ref="E3:E6"/>
    <mergeCell ref="A8:A11"/>
    <mergeCell ref="C8:C11"/>
    <mergeCell ref="D8:D11"/>
    <mergeCell ref="A12:A15"/>
    <mergeCell ref="C12:C15"/>
    <mergeCell ref="D12:D15"/>
    <mergeCell ref="B8:B11"/>
    <mergeCell ref="A20:A23"/>
    <mergeCell ref="C20:C23"/>
    <mergeCell ref="D20:D23"/>
    <mergeCell ref="A16:A19"/>
    <mergeCell ref="E20:E23"/>
    <mergeCell ref="B12:B15"/>
    <mergeCell ref="B16:B19"/>
    <mergeCell ref="B20:B23"/>
    <mergeCell ref="E12:E15"/>
    <mergeCell ref="C16:C19"/>
    <mergeCell ref="D16:D19"/>
    <mergeCell ref="E16:E19"/>
  </mergeCells>
  <pageMargins left="0.70866141732283472" right="0.70866141732283472" top="0.74803149606299213" bottom="0.74803149606299213" header="0.31496062992125984" footer="0.31496062992125984"/>
  <pageSetup paperSize="8" orientation="landscape" r:id="rId1"/>
</worksheet>
</file>

<file path=xl/worksheets/sheet2.xml><?xml version="1.0" encoding="utf-8"?>
<worksheet xmlns="http://schemas.openxmlformats.org/spreadsheetml/2006/main" xmlns:r="http://schemas.openxmlformats.org/officeDocument/2006/relationships">
  <dimension ref="A1:AA235"/>
  <sheetViews>
    <sheetView topLeftCell="A59" workbookViewId="0">
      <selection activeCell="D69" sqref="D69"/>
    </sheetView>
  </sheetViews>
  <sheetFormatPr defaultRowHeight="14.4"/>
  <cols>
    <col min="3" max="3" width="49" customWidth="1"/>
    <col min="4" max="4" width="63.5546875" customWidth="1"/>
    <col min="5" max="5" width="11.6640625" bestFit="1" customWidth="1"/>
    <col min="7" max="7" width="10.6640625" bestFit="1" customWidth="1"/>
    <col min="9" max="9" width="10.6640625" bestFit="1" customWidth="1"/>
    <col min="11" max="11" width="10.6640625" bestFit="1" customWidth="1"/>
    <col min="22" max="22" width="10.109375" bestFit="1" customWidth="1"/>
    <col min="23" max="23" width="10.6640625" bestFit="1" customWidth="1"/>
    <col min="259" max="259" width="49" customWidth="1"/>
    <col min="260" max="260" width="63.5546875" customWidth="1"/>
    <col min="261" max="261" width="11.6640625" bestFit="1" customWidth="1"/>
    <col min="263" max="263" width="10.6640625" bestFit="1" customWidth="1"/>
    <col min="265" max="265" width="10.6640625" bestFit="1" customWidth="1"/>
    <col min="267" max="267" width="10.6640625" bestFit="1" customWidth="1"/>
    <col min="278" max="278" width="10.109375" bestFit="1" customWidth="1"/>
    <col min="279" max="279" width="10.6640625" bestFit="1" customWidth="1"/>
    <col min="515" max="515" width="49" customWidth="1"/>
    <col min="516" max="516" width="63.5546875" customWidth="1"/>
    <col min="517" max="517" width="11.6640625" bestFit="1" customWidth="1"/>
    <col min="519" max="519" width="10.6640625" bestFit="1" customWidth="1"/>
    <col min="521" max="521" width="10.6640625" bestFit="1" customWidth="1"/>
    <col min="523" max="523" width="10.6640625" bestFit="1" customWidth="1"/>
    <col min="534" max="534" width="10.109375" bestFit="1" customWidth="1"/>
    <col min="535" max="535" width="10.6640625" bestFit="1" customWidth="1"/>
    <col min="771" max="771" width="49" customWidth="1"/>
    <col min="772" max="772" width="63.5546875" customWidth="1"/>
    <col min="773" max="773" width="11.6640625" bestFit="1" customWidth="1"/>
    <col min="775" max="775" width="10.6640625" bestFit="1" customWidth="1"/>
    <col min="777" max="777" width="10.6640625" bestFit="1" customWidth="1"/>
    <col min="779" max="779" width="10.6640625" bestFit="1" customWidth="1"/>
    <col min="790" max="790" width="10.109375" bestFit="1" customWidth="1"/>
    <col min="791" max="791" width="10.6640625" bestFit="1" customWidth="1"/>
    <col min="1027" max="1027" width="49" customWidth="1"/>
    <col min="1028" max="1028" width="63.5546875" customWidth="1"/>
    <col min="1029" max="1029" width="11.6640625" bestFit="1" customWidth="1"/>
    <col min="1031" max="1031" width="10.6640625" bestFit="1" customWidth="1"/>
    <col min="1033" max="1033" width="10.6640625" bestFit="1" customWidth="1"/>
    <col min="1035" max="1035" width="10.6640625" bestFit="1" customWidth="1"/>
    <col min="1046" max="1046" width="10.109375" bestFit="1" customWidth="1"/>
    <col min="1047" max="1047" width="10.6640625" bestFit="1" customWidth="1"/>
    <col min="1283" max="1283" width="49" customWidth="1"/>
    <col min="1284" max="1284" width="63.5546875" customWidth="1"/>
    <col min="1285" max="1285" width="11.6640625" bestFit="1" customWidth="1"/>
    <col min="1287" max="1287" width="10.6640625" bestFit="1" customWidth="1"/>
    <col min="1289" max="1289" width="10.6640625" bestFit="1" customWidth="1"/>
    <col min="1291" max="1291" width="10.6640625" bestFit="1" customWidth="1"/>
    <col min="1302" max="1302" width="10.109375" bestFit="1" customWidth="1"/>
    <col min="1303" max="1303" width="10.6640625" bestFit="1" customWidth="1"/>
    <col min="1539" max="1539" width="49" customWidth="1"/>
    <col min="1540" max="1540" width="63.5546875" customWidth="1"/>
    <col min="1541" max="1541" width="11.6640625" bestFit="1" customWidth="1"/>
    <col min="1543" max="1543" width="10.6640625" bestFit="1" customWidth="1"/>
    <col min="1545" max="1545" width="10.6640625" bestFit="1" customWidth="1"/>
    <col min="1547" max="1547" width="10.6640625" bestFit="1" customWidth="1"/>
    <col min="1558" max="1558" width="10.109375" bestFit="1" customWidth="1"/>
    <col min="1559" max="1559" width="10.6640625" bestFit="1" customWidth="1"/>
    <col min="1795" max="1795" width="49" customWidth="1"/>
    <col min="1796" max="1796" width="63.5546875" customWidth="1"/>
    <col min="1797" max="1797" width="11.6640625" bestFit="1" customWidth="1"/>
    <col min="1799" max="1799" width="10.6640625" bestFit="1" customWidth="1"/>
    <col min="1801" max="1801" width="10.6640625" bestFit="1" customWidth="1"/>
    <col min="1803" max="1803" width="10.6640625" bestFit="1" customWidth="1"/>
    <col min="1814" max="1814" width="10.109375" bestFit="1" customWidth="1"/>
    <col min="1815" max="1815" width="10.6640625" bestFit="1" customWidth="1"/>
    <col min="2051" max="2051" width="49" customWidth="1"/>
    <col min="2052" max="2052" width="63.5546875" customWidth="1"/>
    <col min="2053" max="2053" width="11.6640625" bestFit="1" customWidth="1"/>
    <col min="2055" max="2055" width="10.6640625" bestFit="1" customWidth="1"/>
    <col min="2057" max="2057" width="10.6640625" bestFit="1" customWidth="1"/>
    <col min="2059" max="2059" width="10.6640625" bestFit="1" customWidth="1"/>
    <col min="2070" max="2070" width="10.109375" bestFit="1" customWidth="1"/>
    <col min="2071" max="2071" width="10.6640625" bestFit="1" customWidth="1"/>
    <col min="2307" max="2307" width="49" customWidth="1"/>
    <col min="2308" max="2308" width="63.5546875" customWidth="1"/>
    <col min="2309" max="2309" width="11.6640625" bestFit="1" customWidth="1"/>
    <col min="2311" max="2311" width="10.6640625" bestFit="1" customWidth="1"/>
    <col min="2313" max="2313" width="10.6640625" bestFit="1" customWidth="1"/>
    <col min="2315" max="2315" width="10.6640625" bestFit="1" customWidth="1"/>
    <col min="2326" max="2326" width="10.109375" bestFit="1" customWidth="1"/>
    <col min="2327" max="2327" width="10.6640625" bestFit="1" customWidth="1"/>
    <col min="2563" max="2563" width="49" customWidth="1"/>
    <col min="2564" max="2564" width="63.5546875" customWidth="1"/>
    <col min="2565" max="2565" width="11.6640625" bestFit="1" customWidth="1"/>
    <col min="2567" max="2567" width="10.6640625" bestFit="1" customWidth="1"/>
    <col min="2569" max="2569" width="10.6640625" bestFit="1" customWidth="1"/>
    <col min="2571" max="2571" width="10.6640625" bestFit="1" customWidth="1"/>
    <col min="2582" max="2582" width="10.109375" bestFit="1" customWidth="1"/>
    <col min="2583" max="2583" width="10.6640625" bestFit="1" customWidth="1"/>
    <col min="2819" max="2819" width="49" customWidth="1"/>
    <col min="2820" max="2820" width="63.5546875" customWidth="1"/>
    <col min="2821" max="2821" width="11.6640625" bestFit="1" customWidth="1"/>
    <col min="2823" max="2823" width="10.6640625" bestFit="1" customWidth="1"/>
    <col min="2825" max="2825" width="10.6640625" bestFit="1" customWidth="1"/>
    <col min="2827" max="2827" width="10.6640625" bestFit="1" customWidth="1"/>
    <col min="2838" max="2838" width="10.109375" bestFit="1" customWidth="1"/>
    <col min="2839" max="2839" width="10.6640625" bestFit="1" customWidth="1"/>
    <col min="3075" max="3075" width="49" customWidth="1"/>
    <col min="3076" max="3076" width="63.5546875" customWidth="1"/>
    <col min="3077" max="3077" width="11.6640625" bestFit="1" customWidth="1"/>
    <col min="3079" max="3079" width="10.6640625" bestFit="1" customWidth="1"/>
    <col min="3081" max="3081" width="10.6640625" bestFit="1" customWidth="1"/>
    <col min="3083" max="3083" width="10.6640625" bestFit="1" customWidth="1"/>
    <col min="3094" max="3094" width="10.109375" bestFit="1" customWidth="1"/>
    <col min="3095" max="3095" width="10.6640625" bestFit="1" customWidth="1"/>
    <col min="3331" max="3331" width="49" customWidth="1"/>
    <col min="3332" max="3332" width="63.5546875" customWidth="1"/>
    <col min="3333" max="3333" width="11.6640625" bestFit="1" customWidth="1"/>
    <col min="3335" max="3335" width="10.6640625" bestFit="1" customWidth="1"/>
    <col min="3337" max="3337" width="10.6640625" bestFit="1" customWidth="1"/>
    <col min="3339" max="3339" width="10.6640625" bestFit="1" customWidth="1"/>
    <col min="3350" max="3350" width="10.109375" bestFit="1" customWidth="1"/>
    <col min="3351" max="3351" width="10.6640625" bestFit="1" customWidth="1"/>
    <col min="3587" max="3587" width="49" customWidth="1"/>
    <col min="3588" max="3588" width="63.5546875" customWidth="1"/>
    <col min="3589" max="3589" width="11.6640625" bestFit="1" customWidth="1"/>
    <col min="3591" max="3591" width="10.6640625" bestFit="1" customWidth="1"/>
    <col min="3593" max="3593" width="10.6640625" bestFit="1" customWidth="1"/>
    <col min="3595" max="3595" width="10.6640625" bestFit="1" customWidth="1"/>
    <col min="3606" max="3606" width="10.109375" bestFit="1" customWidth="1"/>
    <col min="3607" max="3607" width="10.6640625" bestFit="1" customWidth="1"/>
    <col min="3843" max="3843" width="49" customWidth="1"/>
    <col min="3844" max="3844" width="63.5546875" customWidth="1"/>
    <col min="3845" max="3845" width="11.6640625" bestFit="1" customWidth="1"/>
    <col min="3847" max="3847" width="10.6640625" bestFit="1" customWidth="1"/>
    <col min="3849" max="3849" width="10.6640625" bestFit="1" customWidth="1"/>
    <col min="3851" max="3851" width="10.6640625" bestFit="1" customWidth="1"/>
    <col min="3862" max="3862" width="10.109375" bestFit="1" customWidth="1"/>
    <col min="3863" max="3863" width="10.6640625" bestFit="1" customWidth="1"/>
    <col min="4099" max="4099" width="49" customWidth="1"/>
    <col min="4100" max="4100" width="63.5546875" customWidth="1"/>
    <col min="4101" max="4101" width="11.6640625" bestFit="1" customWidth="1"/>
    <col min="4103" max="4103" width="10.6640625" bestFit="1" customWidth="1"/>
    <col min="4105" max="4105" width="10.6640625" bestFit="1" customWidth="1"/>
    <col min="4107" max="4107" width="10.6640625" bestFit="1" customWidth="1"/>
    <col min="4118" max="4118" width="10.109375" bestFit="1" customWidth="1"/>
    <col min="4119" max="4119" width="10.6640625" bestFit="1" customWidth="1"/>
    <col min="4355" max="4355" width="49" customWidth="1"/>
    <col min="4356" max="4356" width="63.5546875" customWidth="1"/>
    <col min="4357" max="4357" width="11.6640625" bestFit="1" customWidth="1"/>
    <col min="4359" max="4359" width="10.6640625" bestFit="1" customWidth="1"/>
    <col min="4361" max="4361" width="10.6640625" bestFit="1" customWidth="1"/>
    <col min="4363" max="4363" width="10.6640625" bestFit="1" customWidth="1"/>
    <col min="4374" max="4374" width="10.109375" bestFit="1" customWidth="1"/>
    <col min="4375" max="4375" width="10.6640625" bestFit="1" customWidth="1"/>
    <col min="4611" max="4611" width="49" customWidth="1"/>
    <col min="4612" max="4612" width="63.5546875" customWidth="1"/>
    <col min="4613" max="4613" width="11.6640625" bestFit="1" customWidth="1"/>
    <col min="4615" max="4615" width="10.6640625" bestFit="1" customWidth="1"/>
    <col min="4617" max="4617" width="10.6640625" bestFit="1" customWidth="1"/>
    <col min="4619" max="4619" width="10.6640625" bestFit="1" customWidth="1"/>
    <col min="4630" max="4630" width="10.109375" bestFit="1" customWidth="1"/>
    <col min="4631" max="4631" width="10.6640625" bestFit="1" customWidth="1"/>
    <col min="4867" max="4867" width="49" customWidth="1"/>
    <col min="4868" max="4868" width="63.5546875" customWidth="1"/>
    <col min="4869" max="4869" width="11.6640625" bestFit="1" customWidth="1"/>
    <col min="4871" max="4871" width="10.6640625" bestFit="1" customWidth="1"/>
    <col min="4873" max="4873" width="10.6640625" bestFit="1" customWidth="1"/>
    <col min="4875" max="4875" width="10.6640625" bestFit="1" customWidth="1"/>
    <col min="4886" max="4886" width="10.109375" bestFit="1" customWidth="1"/>
    <col min="4887" max="4887" width="10.6640625" bestFit="1" customWidth="1"/>
    <col min="5123" max="5123" width="49" customWidth="1"/>
    <col min="5124" max="5124" width="63.5546875" customWidth="1"/>
    <col min="5125" max="5125" width="11.6640625" bestFit="1" customWidth="1"/>
    <col min="5127" max="5127" width="10.6640625" bestFit="1" customWidth="1"/>
    <col min="5129" max="5129" width="10.6640625" bestFit="1" customWidth="1"/>
    <col min="5131" max="5131" width="10.6640625" bestFit="1" customWidth="1"/>
    <col min="5142" max="5142" width="10.109375" bestFit="1" customWidth="1"/>
    <col min="5143" max="5143" width="10.6640625" bestFit="1" customWidth="1"/>
    <col min="5379" max="5379" width="49" customWidth="1"/>
    <col min="5380" max="5380" width="63.5546875" customWidth="1"/>
    <col min="5381" max="5381" width="11.6640625" bestFit="1" customWidth="1"/>
    <col min="5383" max="5383" width="10.6640625" bestFit="1" customWidth="1"/>
    <col min="5385" max="5385" width="10.6640625" bestFit="1" customWidth="1"/>
    <col min="5387" max="5387" width="10.6640625" bestFit="1" customWidth="1"/>
    <col min="5398" max="5398" width="10.109375" bestFit="1" customWidth="1"/>
    <col min="5399" max="5399" width="10.6640625" bestFit="1" customWidth="1"/>
    <col min="5635" max="5635" width="49" customWidth="1"/>
    <col min="5636" max="5636" width="63.5546875" customWidth="1"/>
    <col min="5637" max="5637" width="11.6640625" bestFit="1" customWidth="1"/>
    <col min="5639" max="5639" width="10.6640625" bestFit="1" customWidth="1"/>
    <col min="5641" max="5641" width="10.6640625" bestFit="1" customWidth="1"/>
    <col min="5643" max="5643" width="10.6640625" bestFit="1" customWidth="1"/>
    <col min="5654" max="5654" width="10.109375" bestFit="1" customWidth="1"/>
    <col min="5655" max="5655" width="10.6640625" bestFit="1" customWidth="1"/>
    <col min="5891" max="5891" width="49" customWidth="1"/>
    <col min="5892" max="5892" width="63.5546875" customWidth="1"/>
    <col min="5893" max="5893" width="11.6640625" bestFit="1" customWidth="1"/>
    <col min="5895" max="5895" width="10.6640625" bestFit="1" customWidth="1"/>
    <col min="5897" max="5897" width="10.6640625" bestFit="1" customWidth="1"/>
    <col min="5899" max="5899" width="10.6640625" bestFit="1" customWidth="1"/>
    <col min="5910" max="5910" width="10.109375" bestFit="1" customWidth="1"/>
    <col min="5911" max="5911" width="10.6640625" bestFit="1" customWidth="1"/>
    <col min="6147" max="6147" width="49" customWidth="1"/>
    <col min="6148" max="6148" width="63.5546875" customWidth="1"/>
    <col min="6149" max="6149" width="11.6640625" bestFit="1" customWidth="1"/>
    <col min="6151" max="6151" width="10.6640625" bestFit="1" customWidth="1"/>
    <col min="6153" max="6153" width="10.6640625" bestFit="1" customWidth="1"/>
    <col min="6155" max="6155" width="10.6640625" bestFit="1" customWidth="1"/>
    <col min="6166" max="6166" width="10.109375" bestFit="1" customWidth="1"/>
    <col min="6167" max="6167" width="10.6640625" bestFit="1" customWidth="1"/>
    <col min="6403" max="6403" width="49" customWidth="1"/>
    <col min="6404" max="6404" width="63.5546875" customWidth="1"/>
    <col min="6405" max="6405" width="11.6640625" bestFit="1" customWidth="1"/>
    <col min="6407" max="6407" width="10.6640625" bestFit="1" customWidth="1"/>
    <col min="6409" max="6409" width="10.6640625" bestFit="1" customWidth="1"/>
    <col min="6411" max="6411" width="10.6640625" bestFit="1" customWidth="1"/>
    <col min="6422" max="6422" width="10.109375" bestFit="1" customWidth="1"/>
    <col min="6423" max="6423" width="10.6640625" bestFit="1" customWidth="1"/>
    <col min="6659" max="6659" width="49" customWidth="1"/>
    <col min="6660" max="6660" width="63.5546875" customWidth="1"/>
    <col min="6661" max="6661" width="11.6640625" bestFit="1" customWidth="1"/>
    <col min="6663" max="6663" width="10.6640625" bestFit="1" customWidth="1"/>
    <col min="6665" max="6665" width="10.6640625" bestFit="1" customWidth="1"/>
    <col min="6667" max="6667" width="10.6640625" bestFit="1" customWidth="1"/>
    <col min="6678" max="6678" width="10.109375" bestFit="1" customWidth="1"/>
    <col min="6679" max="6679" width="10.6640625" bestFit="1" customWidth="1"/>
    <col min="6915" max="6915" width="49" customWidth="1"/>
    <col min="6916" max="6916" width="63.5546875" customWidth="1"/>
    <col min="6917" max="6917" width="11.6640625" bestFit="1" customWidth="1"/>
    <col min="6919" max="6919" width="10.6640625" bestFit="1" customWidth="1"/>
    <col min="6921" max="6921" width="10.6640625" bestFit="1" customWidth="1"/>
    <col min="6923" max="6923" width="10.6640625" bestFit="1" customWidth="1"/>
    <col min="6934" max="6934" width="10.109375" bestFit="1" customWidth="1"/>
    <col min="6935" max="6935" width="10.6640625" bestFit="1" customWidth="1"/>
    <col min="7171" max="7171" width="49" customWidth="1"/>
    <col min="7172" max="7172" width="63.5546875" customWidth="1"/>
    <col min="7173" max="7173" width="11.6640625" bestFit="1" customWidth="1"/>
    <col min="7175" max="7175" width="10.6640625" bestFit="1" customWidth="1"/>
    <col min="7177" max="7177" width="10.6640625" bestFit="1" customWidth="1"/>
    <col min="7179" max="7179" width="10.6640625" bestFit="1" customWidth="1"/>
    <col min="7190" max="7190" width="10.109375" bestFit="1" customWidth="1"/>
    <col min="7191" max="7191" width="10.6640625" bestFit="1" customWidth="1"/>
    <col min="7427" max="7427" width="49" customWidth="1"/>
    <col min="7428" max="7428" width="63.5546875" customWidth="1"/>
    <col min="7429" max="7429" width="11.6640625" bestFit="1" customWidth="1"/>
    <col min="7431" max="7431" width="10.6640625" bestFit="1" customWidth="1"/>
    <col min="7433" max="7433" width="10.6640625" bestFit="1" customWidth="1"/>
    <col min="7435" max="7435" width="10.6640625" bestFit="1" customWidth="1"/>
    <col min="7446" max="7446" width="10.109375" bestFit="1" customWidth="1"/>
    <col min="7447" max="7447" width="10.6640625" bestFit="1" customWidth="1"/>
    <col min="7683" max="7683" width="49" customWidth="1"/>
    <col min="7684" max="7684" width="63.5546875" customWidth="1"/>
    <col min="7685" max="7685" width="11.6640625" bestFit="1" customWidth="1"/>
    <col min="7687" max="7687" width="10.6640625" bestFit="1" customWidth="1"/>
    <col min="7689" max="7689" width="10.6640625" bestFit="1" customWidth="1"/>
    <col min="7691" max="7691" width="10.6640625" bestFit="1" customWidth="1"/>
    <col min="7702" max="7702" width="10.109375" bestFit="1" customWidth="1"/>
    <col min="7703" max="7703" width="10.6640625" bestFit="1" customWidth="1"/>
    <col min="7939" max="7939" width="49" customWidth="1"/>
    <col min="7940" max="7940" width="63.5546875" customWidth="1"/>
    <col min="7941" max="7941" width="11.6640625" bestFit="1" customWidth="1"/>
    <col min="7943" max="7943" width="10.6640625" bestFit="1" customWidth="1"/>
    <col min="7945" max="7945" width="10.6640625" bestFit="1" customWidth="1"/>
    <col min="7947" max="7947" width="10.6640625" bestFit="1" customWidth="1"/>
    <col min="7958" max="7958" width="10.109375" bestFit="1" customWidth="1"/>
    <col min="7959" max="7959" width="10.6640625" bestFit="1" customWidth="1"/>
    <col min="8195" max="8195" width="49" customWidth="1"/>
    <col min="8196" max="8196" width="63.5546875" customWidth="1"/>
    <col min="8197" max="8197" width="11.6640625" bestFit="1" customWidth="1"/>
    <col min="8199" max="8199" width="10.6640625" bestFit="1" customWidth="1"/>
    <col min="8201" max="8201" width="10.6640625" bestFit="1" customWidth="1"/>
    <col min="8203" max="8203" width="10.6640625" bestFit="1" customWidth="1"/>
    <col min="8214" max="8214" width="10.109375" bestFit="1" customWidth="1"/>
    <col min="8215" max="8215" width="10.6640625" bestFit="1" customWidth="1"/>
    <col min="8451" max="8451" width="49" customWidth="1"/>
    <col min="8452" max="8452" width="63.5546875" customWidth="1"/>
    <col min="8453" max="8453" width="11.6640625" bestFit="1" customWidth="1"/>
    <col min="8455" max="8455" width="10.6640625" bestFit="1" customWidth="1"/>
    <col min="8457" max="8457" width="10.6640625" bestFit="1" customWidth="1"/>
    <col min="8459" max="8459" width="10.6640625" bestFit="1" customWidth="1"/>
    <col min="8470" max="8470" width="10.109375" bestFit="1" customWidth="1"/>
    <col min="8471" max="8471" width="10.6640625" bestFit="1" customWidth="1"/>
    <col min="8707" max="8707" width="49" customWidth="1"/>
    <col min="8708" max="8708" width="63.5546875" customWidth="1"/>
    <col min="8709" max="8709" width="11.6640625" bestFit="1" customWidth="1"/>
    <col min="8711" max="8711" width="10.6640625" bestFit="1" customWidth="1"/>
    <col min="8713" max="8713" width="10.6640625" bestFit="1" customWidth="1"/>
    <col min="8715" max="8715" width="10.6640625" bestFit="1" customWidth="1"/>
    <col min="8726" max="8726" width="10.109375" bestFit="1" customWidth="1"/>
    <col min="8727" max="8727" width="10.6640625" bestFit="1" customWidth="1"/>
    <col min="8963" max="8963" width="49" customWidth="1"/>
    <col min="8964" max="8964" width="63.5546875" customWidth="1"/>
    <col min="8965" max="8965" width="11.6640625" bestFit="1" customWidth="1"/>
    <col min="8967" max="8967" width="10.6640625" bestFit="1" customWidth="1"/>
    <col min="8969" max="8969" width="10.6640625" bestFit="1" customWidth="1"/>
    <col min="8971" max="8971" width="10.6640625" bestFit="1" customWidth="1"/>
    <col min="8982" max="8982" width="10.109375" bestFit="1" customWidth="1"/>
    <col min="8983" max="8983" width="10.6640625" bestFit="1" customWidth="1"/>
    <col min="9219" max="9219" width="49" customWidth="1"/>
    <col min="9220" max="9220" width="63.5546875" customWidth="1"/>
    <col min="9221" max="9221" width="11.6640625" bestFit="1" customWidth="1"/>
    <col min="9223" max="9223" width="10.6640625" bestFit="1" customWidth="1"/>
    <col min="9225" max="9225" width="10.6640625" bestFit="1" customWidth="1"/>
    <col min="9227" max="9227" width="10.6640625" bestFit="1" customWidth="1"/>
    <col min="9238" max="9238" width="10.109375" bestFit="1" customWidth="1"/>
    <col min="9239" max="9239" width="10.6640625" bestFit="1" customWidth="1"/>
    <col min="9475" max="9475" width="49" customWidth="1"/>
    <col min="9476" max="9476" width="63.5546875" customWidth="1"/>
    <col min="9477" max="9477" width="11.6640625" bestFit="1" customWidth="1"/>
    <col min="9479" max="9479" width="10.6640625" bestFit="1" customWidth="1"/>
    <col min="9481" max="9481" width="10.6640625" bestFit="1" customWidth="1"/>
    <col min="9483" max="9483" width="10.6640625" bestFit="1" customWidth="1"/>
    <col min="9494" max="9494" width="10.109375" bestFit="1" customWidth="1"/>
    <col min="9495" max="9495" width="10.6640625" bestFit="1" customWidth="1"/>
    <col min="9731" max="9731" width="49" customWidth="1"/>
    <col min="9732" max="9732" width="63.5546875" customWidth="1"/>
    <col min="9733" max="9733" width="11.6640625" bestFit="1" customWidth="1"/>
    <col min="9735" max="9735" width="10.6640625" bestFit="1" customWidth="1"/>
    <col min="9737" max="9737" width="10.6640625" bestFit="1" customWidth="1"/>
    <col min="9739" max="9739" width="10.6640625" bestFit="1" customWidth="1"/>
    <col min="9750" max="9750" width="10.109375" bestFit="1" customWidth="1"/>
    <col min="9751" max="9751" width="10.6640625" bestFit="1" customWidth="1"/>
    <col min="9987" max="9987" width="49" customWidth="1"/>
    <col min="9988" max="9988" width="63.5546875" customWidth="1"/>
    <col min="9989" max="9989" width="11.6640625" bestFit="1" customWidth="1"/>
    <col min="9991" max="9991" width="10.6640625" bestFit="1" customWidth="1"/>
    <col min="9993" max="9993" width="10.6640625" bestFit="1" customWidth="1"/>
    <col min="9995" max="9995" width="10.6640625" bestFit="1" customWidth="1"/>
    <col min="10006" max="10006" width="10.109375" bestFit="1" customWidth="1"/>
    <col min="10007" max="10007" width="10.6640625" bestFit="1" customWidth="1"/>
    <col min="10243" max="10243" width="49" customWidth="1"/>
    <col min="10244" max="10244" width="63.5546875" customWidth="1"/>
    <col min="10245" max="10245" width="11.6640625" bestFit="1" customWidth="1"/>
    <col min="10247" max="10247" width="10.6640625" bestFit="1" customWidth="1"/>
    <col min="10249" max="10249" width="10.6640625" bestFit="1" customWidth="1"/>
    <col min="10251" max="10251" width="10.6640625" bestFit="1" customWidth="1"/>
    <col min="10262" max="10262" width="10.109375" bestFit="1" customWidth="1"/>
    <col min="10263" max="10263" width="10.6640625" bestFit="1" customWidth="1"/>
    <col min="10499" max="10499" width="49" customWidth="1"/>
    <col min="10500" max="10500" width="63.5546875" customWidth="1"/>
    <col min="10501" max="10501" width="11.6640625" bestFit="1" customWidth="1"/>
    <col min="10503" max="10503" width="10.6640625" bestFit="1" customWidth="1"/>
    <col min="10505" max="10505" width="10.6640625" bestFit="1" customWidth="1"/>
    <col min="10507" max="10507" width="10.6640625" bestFit="1" customWidth="1"/>
    <col min="10518" max="10518" width="10.109375" bestFit="1" customWidth="1"/>
    <col min="10519" max="10519" width="10.6640625" bestFit="1" customWidth="1"/>
    <col min="10755" max="10755" width="49" customWidth="1"/>
    <col min="10756" max="10756" width="63.5546875" customWidth="1"/>
    <col min="10757" max="10757" width="11.6640625" bestFit="1" customWidth="1"/>
    <col min="10759" max="10759" width="10.6640625" bestFit="1" customWidth="1"/>
    <col min="10761" max="10761" width="10.6640625" bestFit="1" customWidth="1"/>
    <col min="10763" max="10763" width="10.6640625" bestFit="1" customWidth="1"/>
    <col min="10774" max="10774" width="10.109375" bestFit="1" customWidth="1"/>
    <col min="10775" max="10775" width="10.6640625" bestFit="1" customWidth="1"/>
    <col min="11011" max="11011" width="49" customWidth="1"/>
    <col min="11012" max="11012" width="63.5546875" customWidth="1"/>
    <col min="11013" max="11013" width="11.6640625" bestFit="1" customWidth="1"/>
    <col min="11015" max="11015" width="10.6640625" bestFit="1" customWidth="1"/>
    <col min="11017" max="11017" width="10.6640625" bestFit="1" customWidth="1"/>
    <col min="11019" max="11019" width="10.6640625" bestFit="1" customWidth="1"/>
    <col min="11030" max="11030" width="10.109375" bestFit="1" customWidth="1"/>
    <col min="11031" max="11031" width="10.6640625" bestFit="1" customWidth="1"/>
    <col min="11267" max="11267" width="49" customWidth="1"/>
    <col min="11268" max="11268" width="63.5546875" customWidth="1"/>
    <col min="11269" max="11269" width="11.6640625" bestFit="1" customWidth="1"/>
    <col min="11271" max="11271" width="10.6640625" bestFit="1" customWidth="1"/>
    <col min="11273" max="11273" width="10.6640625" bestFit="1" customWidth="1"/>
    <col min="11275" max="11275" width="10.6640625" bestFit="1" customWidth="1"/>
    <col min="11286" max="11286" width="10.109375" bestFit="1" customWidth="1"/>
    <col min="11287" max="11287" width="10.6640625" bestFit="1" customWidth="1"/>
    <col min="11523" max="11523" width="49" customWidth="1"/>
    <col min="11524" max="11524" width="63.5546875" customWidth="1"/>
    <col min="11525" max="11525" width="11.6640625" bestFit="1" customWidth="1"/>
    <col min="11527" max="11527" width="10.6640625" bestFit="1" customWidth="1"/>
    <col min="11529" max="11529" width="10.6640625" bestFit="1" customWidth="1"/>
    <col min="11531" max="11531" width="10.6640625" bestFit="1" customWidth="1"/>
    <col min="11542" max="11542" width="10.109375" bestFit="1" customWidth="1"/>
    <col min="11543" max="11543" width="10.6640625" bestFit="1" customWidth="1"/>
    <col min="11779" max="11779" width="49" customWidth="1"/>
    <col min="11780" max="11780" width="63.5546875" customWidth="1"/>
    <col min="11781" max="11781" width="11.6640625" bestFit="1" customWidth="1"/>
    <col min="11783" max="11783" width="10.6640625" bestFit="1" customWidth="1"/>
    <col min="11785" max="11785" width="10.6640625" bestFit="1" customWidth="1"/>
    <col min="11787" max="11787" width="10.6640625" bestFit="1" customWidth="1"/>
    <col min="11798" max="11798" width="10.109375" bestFit="1" customWidth="1"/>
    <col min="11799" max="11799" width="10.6640625" bestFit="1" customWidth="1"/>
    <col min="12035" max="12035" width="49" customWidth="1"/>
    <col min="12036" max="12036" width="63.5546875" customWidth="1"/>
    <col min="12037" max="12037" width="11.6640625" bestFit="1" customWidth="1"/>
    <col min="12039" max="12039" width="10.6640625" bestFit="1" customWidth="1"/>
    <col min="12041" max="12041" width="10.6640625" bestFit="1" customWidth="1"/>
    <col min="12043" max="12043" width="10.6640625" bestFit="1" customWidth="1"/>
    <col min="12054" max="12054" width="10.109375" bestFit="1" customWidth="1"/>
    <col min="12055" max="12055" width="10.6640625" bestFit="1" customWidth="1"/>
    <col min="12291" max="12291" width="49" customWidth="1"/>
    <col min="12292" max="12292" width="63.5546875" customWidth="1"/>
    <col min="12293" max="12293" width="11.6640625" bestFit="1" customWidth="1"/>
    <col min="12295" max="12295" width="10.6640625" bestFit="1" customWidth="1"/>
    <col min="12297" max="12297" width="10.6640625" bestFit="1" customWidth="1"/>
    <col min="12299" max="12299" width="10.6640625" bestFit="1" customWidth="1"/>
    <col min="12310" max="12310" width="10.109375" bestFit="1" customWidth="1"/>
    <col min="12311" max="12311" width="10.6640625" bestFit="1" customWidth="1"/>
    <col min="12547" max="12547" width="49" customWidth="1"/>
    <col min="12548" max="12548" width="63.5546875" customWidth="1"/>
    <col min="12549" max="12549" width="11.6640625" bestFit="1" customWidth="1"/>
    <col min="12551" max="12551" width="10.6640625" bestFit="1" customWidth="1"/>
    <col min="12553" max="12553" width="10.6640625" bestFit="1" customWidth="1"/>
    <col min="12555" max="12555" width="10.6640625" bestFit="1" customWidth="1"/>
    <col min="12566" max="12566" width="10.109375" bestFit="1" customWidth="1"/>
    <col min="12567" max="12567" width="10.6640625" bestFit="1" customWidth="1"/>
    <col min="12803" max="12803" width="49" customWidth="1"/>
    <col min="12804" max="12804" width="63.5546875" customWidth="1"/>
    <col min="12805" max="12805" width="11.6640625" bestFit="1" customWidth="1"/>
    <col min="12807" max="12807" width="10.6640625" bestFit="1" customWidth="1"/>
    <col min="12809" max="12809" width="10.6640625" bestFit="1" customWidth="1"/>
    <col min="12811" max="12811" width="10.6640625" bestFit="1" customWidth="1"/>
    <col min="12822" max="12822" width="10.109375" bestFit="1" customWidth="1"/>
    <col min="12823" max="12823" width="10.6640625" bestFit="1" customWidth="1"/>
    <col min="13059" max="13059" width="49" customWidth="1"/>
    <col min="13060" max="13060" width="63.5546875" customWidth="1"/>
    <col min="13061" max="13061" width="11.6640625" bestFit="1" customWidth="1"/>
    <col min="13063" max="13063" width="10.6640625" bestFit="1" customWidth="1"/>
    <col min="13065" max="13065" width="10.6640625" bestFit="1" customWidth="1"/>
    <col min="13067" max="13067" width="10.6640625" bestFit="1" customWidth="1"/>
    <col min="13078" max="13078" width="10.109375" bestFit="1" customWidth="1"/>
    <col min="13079" max="13079" width="10.6640625" bestFit="1" customWidth="1"/>
    <col min="13315" max="13315" width="49" customWidth="1"/>
    <col min="13316" max="13316" width="63.5546875" customWidth="1"/>
    <col min="13317" max="13317" width="11.6640625" bestFit="1" customWidth="1"/>
    <col min="13319" max="13319" width="10.6640625" bestFit="1" customWidth="1"/>
    <col min="13321" max="13321" width="10.6640625" bestFit="1" customWidth="1"/>
    <col min="13323" max="13323" width="10.6640625" bestFit="1" customWidth="1"/>
    <col min="13334" max="13334" width="10.109375" bestFit="1" customWidth="1"/>
    <col min="13335" max="13335" width="10.6640625" bestFit="1" customWidth="1"/>
    <col min="13571" max="13571" width="49" customWidth="1"/>
    <col min="13572" max="13572" width="63.5546875" customWidth="1"/>
    <col min="13573" max="13573" width="11.6640625" bestFit="1" customWidth="1"/>
    <col min="13575" max="13575" width="10.6640625" bestFit="1" customWidth="1"/>
    <col min="13577" max="13577" width="10.6640625" bestFit="1" customWidth="1"/>
    <col min="13579" max="13579" width="10.6640625" bestFit="1" customWidth="1"/>
    <col min="13590" max="13590" width="10.109375" bestFit="1" customWidth="1"/>
    <col min="13591" max="13591" width="10.6640625" bestFit="1" customWidth="1"/>
    <col min="13827" max="13827" width="49" customWidth="1"/>
    <col min="13828" max="13828" width="63.5546875" customWidth="1"/>
    <col min="13829" max="13829" width="11.6640625" bestFit="1" customWidth="1"/>
    <col min="13831" max="13831" width="10.6640625" bestFit="1" customWidth="1"/>
    <col min="13833" max="13833" width="10.6640625" bestFit="1" customWidth="1"/>
    <col min="13835" max="13835" width="10.6640625" bestFit="1" customWidth="1"/>
    <col min="13846" max="13846" width="10.109375" bestFit="1" customWidth="1"/>
    <col min="13847" max="13847" width="10.6640625" bestFit="1" customWidth="1"/>
    <col min="14083" max="14083" width="49" customWidth="1"/>
    <col min="14084" max="14084" width="63.5546875" customWidth="1"/>
    <col min="14085" max="14085" width="11.6640625" bestFit="1" customWidth="1"/>
    <col min="14087" max="14087" width="10.6640625" bestFit="1" customWidth="1"/>
    <col min="14089" max="14089" width="10.6640625" bestFit="1" customWidth="1"/>
    <col min="14091" max="14091" width="10.6640625" bestFit="1" customWidth="1"/>
    <col min="14102" max="14102" width="10.109375" bestFit="1" customWidth="1"/>
    <col min="14103" max="14103" width="10.6640625" bestFit="1" customWidth="1"/>
    <col min="14339" max="14339" width="49" customWidth="1"/>
    <col min="14340" max="14340" width="63.5546875" customWidth="1"/>
    <col min="14341" max="14341" width="11.6640625" bestFit="1" customWidth="1"/>
    <col min="14343" max="14343" width="10.6640625" bestFit="1" customWidth="1"/>
    <col min="14345" max="14345" width="10.6640625" bestFit="1" customWidth="1"/>
    <col min="14347" max="14347" width="10.6640625" bestFit="1" customWidth="1"/>
    <col min="14358" max="14358" width="10.109375" bestFit="1" customWidth="1"/>
    <col min="14359" max="14359" width="10.6640625" bestFit="1" customWidth="1"/>
    <col min="14595" max="14595" width="49" customWidth="1"/>
    <col min="14596" max="14596" width="63.5546875" customWidth="1"/>
    <col min="14597" max="14597" width="11.6640625" bestFit="1" customWidth="1"/>
    <col min="14599" max="14599" width="10.6640625" bestFit="1" customWidth="1"/>
    <col min="14601" max="14601" width="10.6640625" bestFit="1" customWidth="1"/>
    <col min="14603" max="14603" width="10.6640625" bestFit="1" customWidth="1"/>
    <col min="14614" max="14614" width="10.109375" bestFit="1" customWidth="1"/>
    <col min="14615" max="14615" width="10.6640625" bestFit="1" customWidth="1"/>
    <col min="14851" max="14851" width="49" customWidth="1"/>
    <col min="14852" max="14852" width="63.5546875" customWidth="1"/>
    <col min="14853" max="14853" width="11.6640625" bestFit="1" customWidth="1"/>
    <col min="14855" max="14855" width="10.6640625" bestFit="1" customWidth="1"/>
    <col min="14857" max="14857" width="10.6640625" bestFit="1" customWidth="1"/>
    <col min="14859" max="14859" width="10.6640625" bestFit="1" customWidth="1"/>
    <col min="14870" max="14870" width="10.109375" bestFit="1" customWidth="1"/>
    <col min="14871" max="14871" width="10.6640625" bestFit="1" customWidth="1"/>
    <col min="15107" max="15107" width="49" customWidth="1"/>
    <col min="15108" max="15108" width="63.5546875" customWidth="1"/>
    <col min="15109" max="15109" width="11.6640625" bestFit="1" customWidth="1"/>
    <col min="15111" max="15111" width="10.6640625" bestFit="1" customWidth="1"/>
    <col min="15113" max="15113" width="10.6640625" bestFit="1" customWidth="1"/>
    <col min="15115" max="15115" width="10.6640625" bestFit="1" customWidth="1"/>
    <col min="15126" max="15126" width="10.109375" bestFit="1" customWidth="1"/>
    <col min="15127" max="15127" width="10.6640625" bestFit="1" customWidth="1"/>
    <col min="15363" max="15363" width="49" customWidth="1"/>
    <col min="15364" max="15364" width="63.5546875" customWidth="1"/>
    <col min="15365" max="15365" width="11.6640625" bestFit="1" customWidth="1"/>
    <col min="15367" max="15367" width="10.6640625" bestFit="1" customWidth="1"/>
    <col min="15369" max="15369" width="10.6640625" bestFit="1" customWidth="1"/>
    <col min="15371" max="15371" width="10.6640625" bestFit="1" customWidth="1"/>
    <col min="15382" max="15382" width="10.109375" bestFit="1" customWidth="1"/>
    <col min="15383" max="15383" width="10.6640625" bestFit="1" customWidth="1"/>
    <col min="15619" max="15619" width="49" customWidth="1"/>
    <col min="15620" max="15620" width="63.5546875" customWidth="1"/>
    <col min="15621" max="15621" width="11.6640625" bestFit="1" customWidth="1"/>
    <col min="15623" max="15623" width="10.6640625" bestFit="1" customWidth="1"/>
    <col min="15625" max="15625" width="10.6640625" bestFit="1" customWidth="1"/>
    <col min="15627" max="15627" width="10.6640625" bestFit="1" customWidth="1"/>
    <col min="15638" max="15638" width="10.109375" bestFit="1" customWidth="1"/>
    <col min="15639" max="15639" width="10.6640625" bestFit="1" customWidth="1"/>
    <col min="15875" max="15875" width="49" customWidth="1"/>
    <col min="15876" max="15876" width="63.5546875" customWidth="1"/>
    <col min="15877" max="15877" width="11.6640625" bestFit="1" customWidth="1"/>
    <col min="15879" max="15879" width="10.6640625" bestFit="1" customWidth="1"/>
    <col min="15881" max="15881" width="10.6640625" bestFit="1" customWidth="1"/>
    <col min="15883" max="15883" width="10.6640625" bestFit="1" customWidth="1"/>
    <col min="15894" max="15894" width="10.109375" bestFit="1" customWidth="1"/>
    <col min="15895" max="15895" width="10.6640625" bestFit="1" customWidth="1"/>
    <col min="16131" max="16131" width="49" customWidth="1"/>
    <col min="16132" max="16132" width="63.5546875" customWidth="1"/>
    <col min="16133" max="16133" width="11.6640625" bestFit="1" customWidth="1"/>
    <col min="16135" max="16135" width="10.6640625" bestFit="1" customWidth="1"/>
    <col min="16137" max="16137" width="10.6640625" bestFit="1" customWidth="1"/>
    <col min="16139" max="16139" width="10.6640625" bestFit="1" customWidth="1"/>
    <col min="16150" max="16150" width="10.109375" bestFit="1" customWidth="1"/>
    <col min="16151" max="16151" width="10.6640625" bestFit="1" customWidth="1"/>
  </cols>
  <sheetData>
    <row r="1" spans="1:6">
      <c r="A1" s="4" t="s">
        <v>8</v>
      </c>
      <c r="B1" s="4"/>
      <c r="C1" s="4"/>
      <c r="D1" s="5">
        <v>40156</v>
      </c>
    </row>
    <row r="2" spans="1:6">
      <c r="A2" s="4"/>
      <c r="B2" s="4"/>
      <c r="C2" s="4"/>
      <c r="D2" s="4"/>
    </row>
    <row r="3" spans="1:6" ht="29.25" customHeight="1">
      <c r="A3" s="98" t="s">
        <v>9</v>
      </c>
      <c r="B3" s="98"/>
      <c r="C3" s="98"/>
      <c r="D3" s="6" t="s">
        <v>10</v>
      </c>
    </row>
    <row r="4" spans="1:6" ht="15" thickBot="1"/>
    <row r="5" spans="1:6" ht="28.8">
      <c r="A5" s="96" t="s">
        <v>11</v>
      </c>
      <c r="B5" s="96" t="s">
        <v>12</v>
      </c>
      <c r="C5" s="96" t="s">
        <v>13</v>
      </c>
      <c r="D5" s="96" t="s">
        <v>14</v>
      </c>
      <c r="E5" s="96" t="s">
        <v>15</v>
      </c>
      <c r="F5" s="7" t="s">
        <v>16</v>
      </c>
    </row>
    <row r="6" spans="1:6" ht="15" thickBot="1">
      <c r="A6" s="97"/>
      <c r="B6" s="97"/>
      <c r="C6" s="97"/>
      <c r="D6" s="97"/>
      <c r="E6" s="97"/>
    </row>
    <row r="7" spans="1:6" ht="15" thickBot="1">
      <c r="A7" s="8"/>
      <c r="B7" s="9"/>
      <c r="C7" s="10"/>
      <c r="D7" s="11"/>
      <c r="E7" s="12"/>
    </row>
    <row r="8" spans="1:6">
      <c r="A8" s="81">
        <v>1</v>
      </c>
      <c r="B8" s="81"/>
      <c r="C8" s="13"/>
      <c r="D8" s="84" t="s">
        <v>6</v>
      </c>
      <c r="E8" s="91">
        <f>138159+42356</f>
        <v>180515</v>
      </c>
    </row>
    <row r="9" spans="1:6">
      <c r="A9" s="82"/>
      <c r="B9" s="82"/>
      <c r="C9" s="13"/>
      <c r="D9" s="85"/>
      <c r="E9" s="92"/>
    </row>
    <row r="10" spans="1:6">
      <c r="A10" s="82"/>
      <c r="B10" s="82"/>
      <c r="C10" s="13"/>
      <c r="D10" s="85"/>
      <c r="E10" s="92"/>
    </row>
    <row r="11" spans="1:6" ht="88.5" customHeight="1" thickBot="1">
      <c r="A11" s="83"/>
      <c r="B11" s="83"/>
      <c r="C11" s="14"/>
      <c r="D11" s="86"/>
      <c r="E11" s="93"/>
    </row>
    <row r="12" spans="1:6" ht="39.6">
      <c r="A12" s="15">
        <v>2</v>
      </c>
      <c r="B12" s="15"/>
      <c r="C12" s="16"/>
      <c r="D12" s="17" t="s">
        <v>17</v>
      </c>
      <c r="E12" s="18">
        <f>'[1]2'!F94</f>
        <v>252614.24670218161</v>
      </c>
    </row>
    <row r="13" spans="1:6">
      <c r="A13" s="19"/>
      <c r="B13" s="19"/>
      <c r="C13" s="20"/>
      <c r="D13" s="21"/>
      <c r="E13" s="22"/>
    </row>
    <row r="14" spans="1:6">
      <c r="A14" s="23"/>
      <c r="B14" s="23"/>
      <c r="C14" s="24"/>
      <c r="D14" s="25"/>
      <c r="E14" s="26"/>
    </row>
    <row r="15" spans="1:6" ht="52.8">
      <c r="A15" s="23">
        <v>3</v>
      </c>
      <c r="B15" s="23"/>
      <c r="C15" s="24"/>
      <c r="D15" s="25" t="s">
        <v>18</v>
      </c>
      <c r="E15" s="26">
        <f>'[1]3'!$F$98</f>
        <v>57642.088888898448</v>
      </c>
    </row>
    <row r="16" spans="1:6">
      <c r="A16" s="23"/>
      <c r="B16" s="23"/>
      <c r="C16" s="24"/>
      <c r="D16" s="25"/>
      <c r="E16" s="26"/>
    </row>
    <row r="17" spans="1:5" ht="15" thickBot="1">
      <c r="A17" s="23"/>
      <c r="B17" s="23"/>
      <c r="C17" s="24"/>
      <c r="D17" s="25"/>
      <c r="E17" s="26"/>
    </row>
    <row r="18" spans="1:5" ht="68.25" customHeight="1">
      <c r="A18" s="81">
        <v>4</v>
      </c>
      <c r="B18" s="94"/>
      <c r="C18" s="17" t="s">
        <v>19</v>
      </c>
      <c r="D18" s="3" t="s">
        <v>7</v>
      </c>
      <c r="E18" s="91">
        <f>'[1]4'!$F$98</f>
        <v>94675.19464541183</v>
      </c>
    </row>
    <row r="19" spans="1:5" ht="15" thickBot="1">
      <c r="A19" s="82"/>
      <c r="B19" s="95"/>
      <c r="C19" s="27"/>
      <c r="D19" s="28"/>
      <c r="E19" s="92"/>
    </row>
    <row r="20" spans="1:5" ht="1.5" customHeight="1" thickBot="1">
      <c r="A20" s="82"/>
      <c r="B20" s="82"/>
      <c r="C20" s="13"/>
      <c r="D20" s="29"/>
      <c r="E20" s="92"/>
    </row>
    <row r="21" spans="1:5" ht="15" hidden="1" thickBot="1">
      <c r="A21" s="83"/>
      <c r="B21" s="83"/>
      <c r="C21" s="14"/>
      <c r="D21" s="30"/>
      <c r="E21" s="93"/>
    </row>
    <row r="22" spans="1:5" ht="84" customHeight="1" thickBot="1">
      <c r="A22" s="81">
        <v>5</v>
      </c>
      <c r="B22" s="81"/>
      <c r="C22" s="17" t="s">
        <v>19</v>
      </c>
      <c r="D22" s="84" t="s">
        <v>20</v>
      </c>
      <c r="E22" s="91">
        <f>'[1]5'!$F$97</f>
        <v>31017.509893455099</v>
      </c>
    </row>
    <row r="23" spans="1:5" ht="15" hidden="1" thickBot="1">
      <c r="A23" s="82"/>
      <c r="B23" s="82"/>
      <c r="C23" s="13"/>
      <c r="D23" s="85"/>
      <c r="E23" s="92"/>
    </row>
    <row r="24" spans="1:5" ht="15" hidden="1" thickBot="1">
      <c r="A24" s="82"/>
      <c r="B24" s="82"/>
      <c r="C24" s="13"/>
      <c r="D24" s="85"/>
      <c r="E24" s="92"/>
    </row>
    <row r="25" spans="1:5" ht="15" hidden="1" thickBot="1">
      <c r="A25" s="83"/>
      <c r="B25" s="83"/>
      <c r="C25" s="31"/>
      <c r="D25" s="86"/>
      <c r="E25" s="93"/>
    </row>
    <row r="26" spans="1:5" ht="129" customHeight="1" thickBot="1">
      <c r="A26" s="81">
        <v>6</v>
      </c>
      <c r="B26" s="81"/>
      <c r="C26" s="13"/>
      <c r="D26" s="84" t="s">
        <v>21</v>
      </c>
      <c r="E26" s="91">
        <f>'[1]6'!$F$97</f>
        <v>68433.348696751433</v>
      </c>
    </row>
    <row r="27" spans="1:5" ht="15" hidden="1" thickBot="1">
      <c r="A27" s="82"/>
      <c r="B27" s="82"/>
      <c r="C27" s="13"/>
      <c r="D27" s="85"/>
      <c r="E27" s="92"/>
    </row>
    <row r="28" spans="1:5" ht="15" hidden="1" thickBot="1">
      <c r="A28" s="82"/>
      <c r="B28" s="82"/>
      <c r="C28" s="13"/>
      <c r="D28" s="85"/>
      <c r="E28" s="92"/>
    </row>
    <row r="29" spans="1:5" ht="15" hidden="1" thickBot="1">
      <c r="A29" s="83"/>
      <c r="B29" s="83"/>
      <c r="C29" s="31"/>
      <c r="D29" s="86"/>
      <c r="E29" s="93"/>
    </row>
    <row r="30" spans="1:5">
      <c r="A30" s="81">
        <v>7</v>
      </c>
      <c r="B30" s="81"/>
      <c r="C30" s="17" t="s">
        <v>19</v>
      </c>
      <c r="D30" s="84" t="s">
        <v>22</v>
      </c>
      <c r="E30" s="91">
        <f>'[1]7'!$F$122</f>
        <v>260145.74792098929</v>
      </c>
    </row>
    <row r="31" spans="1:5">
      <c r="A31" s="82"/>
      <c r="B31" s="82"/>
      <c r="C31" s="13"/>
      <c r="D31" s="85"/>
      <c r="E31" s="92"/>
    </row>
    <row r="32" spans="1:5">
      <c r="A32" s="82"/>
      <c r="B32" s="82"/>
      <c r="C32" s="13"/>
      <c r="D32" s="85"/>
      <c r="E32" s="92"/>
    </row>
    <row r="33" spans="1:5" ht="30.75" customHeight="1" thickBot="1">
      <c r="A33" s="83"/>
      <c r="B33" s="83"/>
      <c r="C33" s="31"/>
      <c r="D33" s="86"/>
      <c r="E33" s="93"/>
    </row>
    <row r="34" spans="1:5">
      <c r="A34" s="81">
        <v>8</v>
      </c>
      <c r="B34" s="81"/>
      <c r="C34" s="13"/>
      <c r="D34" s="84" t="s">
        <v>23</v>
      </c>
      <c r="E34" s="91">
        <f>'[1]8'!$F$93</f>
        <v>105800</v>
      </c>
    </row>
    <row r="35" spans="1:5">
      <c r="A35" s="82"/>
      <c r="B35" s="82"/>
      <c r="C35" s="13"/>
      <c r="D35" s="85"/>
      <c r="E35" s="92"/>
    </row>
    <row r="36" spans="1:5">
      <c r="A36" s="82"/>
      <c r="B36" s="82"/>
      <c r="C36" s="13"/>
      <c r="D36" s="85"/>
      <c r="E36" s="92"/>
    </row>
    <row r="37" spans="1:5" ht="63" customHeight="1" thickBot="1">
      <c r="A37" s="83"/>
      <c r="B37" s="83"/>
      <c r="C37" s="31"/>
      <c r="D37" s="86"/>
      <c r="E37" s="93"/>
    </row>
    <row r="38" spans="1:5">
      <c r="A38" s="81">
        <v>9</v>
      </c>
      <c r="B38" s="81"/>
      <c r="C38" s="84"/>
      <c r="D38" s="84" t="s">
        <v>24</v>
      </c>
      <c r="E38" s="32"/>
    </row>
    <row r="39" spans="1:5">
      <c r="A39" s="82"/>
      <c r="B39" s="82"/>
      <c r="C39" s="85"/>
      <c r="D39" s="85"/>
      <c r="E39" s="32"/>
    </row>
    <row r="40" spans="1:5">
      <c r="A40" s="82"/>
      <c r="B40" s="82"/>
      <c r="C40" s="85"/>
      <c r="D40" s="85"/>
      <c r="E40" s="32"/>
    </row>
    <row r="41" spans="1:5">
      <c r="A41" s="82"/>
      <c r="B41" s="82"/>
      <c r="C41" s="85"/>
      <c r="D41" s="85"/>
      <c r="E41" s="32"/>
    </row>
    <row r="42" spans="1:5">
      <c r="A42" s="82"/>
      <c r="B42" s="82"/>
      <c r="C42" s="85"/>
      <c r="D42" s="85"/>
      <c r="E42" s="32"/>
    </row>
    <row r="43" spans="1:5">
      <c r="A43" s="82"/>
      <c r="B43" s="82"/>
      <c r="C43" s="85"/>
      <c r="D43" s="85"/>
      <c r="E43" s="32"/>
    </row>
    <row r="44" spans="1:5" ht="15" thickBot="1">
      <c r="A44" s="83"/>
      <c r="B44" s="83"/>
      <c r="C44" s="86"/>
      <c r="D44" s="86"/>
      <c r="E44" s="33" t="s">
        <v>25</v>
      </c>
    </row>
    <row r="45" spans="1:5" ht="15" thickBot="1">
      <c r="A45" s="34"/>
      <c r="B45" s="35"/>
      <c r="C45" s="36"/>
      <c r="D45" s="31"/>
      <c r="E45" s="33"/>
    </row>
    <row r="46" spans="1:5" ht="79.8" thickBot="1">
      <c r="A46" s="34">
        <v>10</v>
      </c>
      <c r="B46" s="35"/>
      <c r="C46" s="36"/>
      <c r="D46" s="31" t="s">
        <v>26</v>
      </c>
      <c r="E46" s="33">
        <f>'[1]10'!$F$97</f>
        <v>8398.0767384905412</v>
      </c>
    </row>
    <row r="47" spans="1:5" ht="15" thickBot="1">
      <c r="A47" s="34"/>
      <c r="B47" s="35"/>
      <c r="C47" s="36"/>
      <c r="D47" s="31"/>
      <c r="E47" s="33"/>
    </row>
    <row r="48" spans="1:5" ht="53.4" thickBot="1">
      <c r="A48" s="34">
        <v>11</v>
      </c>
      <c r="B48" s="35"/>
      <c r="C48" s="36"/>
      <c r="D48" s="31" t="s">
        <v>27</v>
      </c>
      <c r="E48" s="33">
        <f>'[1]11'!$F$97</f>
        <v>155901.08270315494</v>
      </c>
    </row>
    <row r="49" spans="1:5" ht="27" thickBot="1">
      <c r="A49" s="34" t="s">
        <v>28</v>
      </c>
      <c r="B49" s="35"/>
      <c r="C49" s="36"/>
      <c r="D49" s="31" t="s">
        <v>29</v>
      </c>
      <c r="E49" s="33" t="s">
        <v>30</v>
      </c>
    </row>
    <row r="50" spans="1:5" ht="40.200000000000003" thickBot="1">
      <c r="A50" s="34" t="s">
        <v>31</v>
      </c>
      <c r="B50" s="35"/>
      <c r="C50" s="36"/>
      <c r="D50" s="31" t="s">
        <v>32</v>
      </c>
      <c r="E50" s="33" t="s">
        <v>30</v>
      </c>
    </row>
    <row r="51" spans="1:5" ht="53.4" thickBot="1">
      <c r="A51" s="34" t="s">
        <v>33</v>
      </c>
      <c r="B51" s="35"/>
      <c r="C51" s="36"/>
      <c r="D51" s="31" t="s">
        <v>34</v>
      </c>
      <c r="E51" s="33" t="s">
        <v>30</v>
      </c>
    </row>
    <row r="52" spans="1:5" ht="15" thickBot="1">
      <c r="A52" s="34"/>
      <c r="B52" s="35"/>
      <c r="C52" s="36"/>
      <c r="D52" s="31"/>
      <c r="E52" s="33"/>
    </row>
    <row r="53" spans="1:5" ht="40.200000000000003" thickBot="1">
      <c r="A53" s="34">
        <v>12</v>
      </c>
      <c r="B53" s="35"/>
      <c r="C53" s="36"/>
      <c r="D53" s="31" t="s">
        <v>35</v>
      </c>
      <c r="E53" s="33">
        <f>'[1]12'!$F$115</f>
        <v>442410.16768931941</v>
      </c>
    </row>
    <row r="54" spans="1:5" ht="15" thickBot="1">
      <c r="A54" s="34"/>
      <c r="B54" s="35"/>
      <c r="C54" s="36"/>
      <c r="D54" s="31"/>
      <c r="E54" s="33"/>
    </row>
    <row r="55" spans="1:5" ht="185.4" thickBot="1">
      <c r="A55" s="34">
        <v>13</v>
      </c>
      <c r="B55" s="35"/>
      <c r="C55" s="36"/>
      <c r="D55" s="31" t="s">
        <v>36</v>
      </c>
      <c r="E55" s="33">
        <f>'[1]13'!$F$98</f>
        <v>45753.317352789076</v>
      </c>
    </row>
    <row r="56" spans="1:5" ht="15" thickBot="1">
      <c r="A56" s="34"/>
      <c r="B56" s="35"/>
      <c r="C56" s="36"/>
      <c r="D56" s="31"/>
      <c r="E56" s="33"/>
    </row>
    <row r="57" spans="1:5" ht="79.8" thickBot="1">
      <c r="A57" s="34">
        <v>14</v>
      </c>
      <c r="B57" s="35"/>
      <c r="C57" s="36"/>
      <c r="D57" s="31" t="s">
        <v>37</v>
      </c>
      <c r="E57" s="33">
        <f>'[1]14'!$F$94</f>
        <v>35455.563421816558</v>
      </c>
    </row>
    <row r="58" spans="1:5" ht="15" thickBot="1">
      <c r="A58" s="34"/>
      <c r="B58" s="35"/>
      <c r="C58" s="36"/>
      <c r="D58" s="31"/>
      <c r="E58" s="33"/>
    </row>
    <row r="59" spans="1:5" ht="119.4" thickBot="1">
      <c r="A59" s="34">
        <v>15</v>
      </c>
      <c r="B59" s="35"/>
      <c r="C59" s="36"/>
      <c r="D59" s="31" t="s">
        <v>38</v>
      </c>
      <c r="E59" s="33">
        <f>'[1]15'!$F$94</f>
        <v>64305.903895559888</v>
      </c>
    </row>
    <row r="60" spans="1:5" ht="15" thickBot="1">
      <c r="A60" s="34"/>
      <c r="B60" s="35"/>
      <c r="C60" s="36"/>
      <c r="D60" s="31"/>
      <c r="E60" s="33"/>
    </row>
    <row r="61" spans="1:5" ht="106.2" thickBot="1">
      <c r="A61" s="34">
        <v>16</v>
      </c>
      <c r="B61" s="35"/>
      <c r="C61" s="36"/>
      <c r="D61" s="31" t="s">
        <v>39</v>
      </c>
      <c r="E61" s="33" t="s">
        <v>25</v>
      </c>
    </row>
    <row r="62" spans="1:5" ht="15" thickBot="1">
      <c r="A62" s="34"/>
      <c r="B62" s="35"/>
      <c r="C62" s="36"/>
      <c r="D62" s="31"/>
      <c r="E62" s="33"/>
    </row>
    <row r="63" spans="1:5" ht="15" thickBot="1">
      <c r="A63" s="34"/>
      <c r="B63" s="35"/>
      <c r="C63" s="36"/>
      <c r="D63" s="31"/>
      <c r="E63" s="33"/>
    </row>
    <row r="64" spans="1:5" ht="15" thickBot="1">
      <c r="A64" s="34"/>
      <c r="B64" s="35"/>
      <c r="C64" s="36"/>
      <c r="D64" s="31"/>
      <c r="E64" s="33"/>
    </row>
    <row r="65" spans="1:5" ht="15" thickBot="1">
      <c r="A65" s="34"/>
      <c r="B65" s="35"/>
      <c r="C65" s="36"/>
      <c r="D65" s="31"/>
      <c r="E65" s="33"/>
    </row>
    <row r="66" spans="1:5" ht="15" thickBot="1">
      <c r="A66" s="34"/>
      <c r="B66" s="35"/>
      <c r="C66" s="36"/>
      <c r="D66" s="31"/>
      <c r="E66" s="33"/>
    </row>
    <row r="67" spans="1:5" ht="15" thickBot="1">
      <c r="A67" s="34"/>
      <c r="B67" s="35"/>
      <c r="C67" s="36"/>
      <c r="D67" s="31"/>
      <c r="E67" s="33"/>
    </row>
    <row r="68" spans="1:5" ht="132.6" thickBot="1">
      <c r="A68" s="34">
        <v>20</v>
      </c>
      <c r="B68" s="35"/>
      <c r="C68" s="36"/>
      <c r="D68" s="31" t="s">
        <v>40</v>
      </c>
      <c r="E68" s="33">
        <f>'[1]20'!$F$98</f>
        <v>251562.80404014507</v>
      </c>
    </row>
    <row r="69" spans="1:5" ht="40.200000000000003" thickBot="1">
      <c r="A69" s="34" t="s">
        <v>41</v>
      </c>
      <c r="B69" s="35"/>
      <c r="C69" s="36"/>
      <c r="D69" s="31" t="s">
        <v>42</v>
      </c>
      <c r="E69" s="33">
        <f>'[1]20b'!$F$98</f>
        <v>41074.132226027396</v>
      </c>
    </row>
    <row r="70" spans="1:5" ht="15" thickBot="1">
      <c r="A70" s="34"/>
      <c r="B70" s="35"/>
      <c r="C70" s="36"/>
      <c r="D70" s="31"/>
      <c r="E70" s="33"/>
    </row>
    <row r="71" spans="1:5" ht="93" thickBot="1">
      <c r="A71" s="34">
        <v>21</v>
      </c>
      <c r="B71" s="35"/>
      <c r="C71" s="36"/>
      <c r="D71" s="31" t="s">
        <v>43</v>
      </c>
      <c r="E71" s="33">
        <f>'[1]21'!$F$98</f>
        <v>347713.608352407</v>
      </c>
    </row>
    <row r="72" spans="1:5" ht="15" thickBot="1">
      <c r="A72" s="34"/>
      <c r="B72" s="35"/>
      <c r="C72" s="36"/>
      <c r="D72" s="31"/>
      <c r="E72" s="33"/>
    </row>
    <row r="73" spans="1:5" ht="53.4" thickBot="1">
      <c r="A73" s="34">
        <v>22</v>
      </c>
      <c r="B73" s="35"/>
      <c r="C73" s="36"/>
      <c r="D73" s="31" t="s">
        <v>44</v>
      </c>
      <c r="E73" s="33">
        <f>'[1]22'!F98</f>
        <v>83765.022910736006</v>
      </c>
    </row>
    <row r="74" spans="1:5" ht="15" thickBot="1">
      <c r="A74" s="34"/>
      <c r="B74" s="35"/>
      <c r="C74" s="36"/>
      <c r="D74" s="31"/>
      <c r="E74" s="33"/>
    </row>
    <row r="75" spans="1:5" ht="15" thickBot="1">
      <c r="A75" s="34"/>
      <c r="B75" s="35"/>
      <c r="C75" s="36"/>
      <c r="D75" s="14" t="s">
        <v>45</v>
      </c>
      <c r="E75" s="33"/>
    </row>
    <row r="76" spans="1:5" ht="15" thickBot="1">
      <c r="A76" s="34"/>
      <c r="B76" s="35"/>
      <c r="C76" s="36"/>
      <c r="D76" s="31"/>
      <c r="E76" s="33"/>
    </row>
    <row r="77" spans="1:5" ht="93" thickBot="1">
      <c r="A77" s="34">
        <v>23</v>
      </c>
      <c r="B77" s="35"/>
      <c r="C77" s="36"/>
      <c r="D77" s="31" t="s">
        <v>46</v>
      </c>
      <c r="E77" s="33" t="s">
        <v>25</v>
      </c>
    </row>
    <row r="78" spans="1:5" ht="15" thickBot="1">
      <c r="A78" s="34"/>
      <c r="B78" s="35"/>
      <c r="C78" s="36"/>
      <c r="D78" s="31"/>
      <c r="E78" s="33"/>
    </row>
    <row r="79" spans="1:5" ht="40.200000000000003" thickBot="1">
      <c r="A79" s="34">
        <v>24</v>
      </c>
      <c r="B79" s="35"/>
      <c r="C79" s="36"/>
      <c r="D79" s="31" t="s">
        <v>47</v>
      </c>
      <c r="E79" s="33">
        <f>'[1]24'!$F$95</f>
        <v>47772.403386615348</v>
      </c>
    </row>
    <row r="80" spans="1:5" ht="15" thickBot="1">
      <c r="A80" s="34"/>
      <c r="B80" s="35"/>
      <c r="C80" s="36"/>
      <c r="D80" s="31"/>
      <c r="E80" s="33"/>
    </row>
    <row r="81" spans="1:11" ht="106.2" thickBot="1">
      <c r="A81" s="34" t="s">
        <v>48</v>
      </c>
      <c r="B81" s="35"/>
      <c r="C81" s="36"/>
      <c r="D81" s="31" t="s">
        <v>49</v>
      </c>
      <c r="E81" s="33">
        <f>'[1]24b'!$F$95</f>
        <v>49009.70276828872</v>
      </c>
    </row>
    <row r="82" spans="1:11" ht="15" thickBot="1">
      <c r="A82" s="34"/>
      <c r="B82" s="35"/>
      <c r="C82" s="36"/>
      <c r="D82" s="31"/>
      <c r="E82" s="33"/>
    </row>
    <row r="83" spans="1:11" ht="15" thickBot="1">
      <c r="A83" s="34"/>
      <c r="B83" s="35"/>
      <c r="C83" s="36"/>
      <c r="D83" s="31"/>
      <c r="E83" s="33"/>
    </row>
    <row r="84" spans="1:11" ht="15" thickBot="1">
      <c r="A84" s="34"/>
      <c r="B84" s="35"/>
      <c r="C84" s="36"/>
      <c r="D84" s="14" t="s">
        <v>50</v>
      </c>
      <c r="E84" s="33"/>
    </row>
    <row r="85" spans="1:11" ht="15" thickBot="1">
      <c r="A85" s="34"/>
      <c r="B85" s="35"/>
      <c r="C85" s="36"/>
      <c r="D85" s="31"/>
      <c r="E85" s="33"/>
    </row>
    <row r="86" spans="1:11" ht="27" thickBot="1">
      <c r="A86" s="34">
        <v>25</v>
      </c>
      <c r="B86" s="35"/>
      <c r="C86" s="36"/>
      <c r="D86" s="31" t="s">
        <v>51</v>
      </c>
      <c r="E86" s="33">
        <f>'[1]25'!$F$95</f>
        <v>110892.5448475701</v>
      </c>
    </row>
    <row r="87" spans="1:11" ht="43.8" thickBot="1">
      <c r="A87" s="37">
        <v>26</v>
      </c>
      <c r="B87" s="35"/>
      <c r="C87" s="36" t="s">
        <v>52</v>
      </c>
      <c r="D87" s="38" t="s">
        <v>53</v>
      </c>
      <c r="E87" s="33">
        <f>'[1]26'!$F$95</f>
        <v>15109.620976032174</v>
      </c>
      <c r="F87" t="s">
        <v>54</v>
      </c>
      <c r="G87" s="39">
        <v>39756</v>
      </c>
      <c r="H87" s="38" t="s">
        <v>55</v>
      </c>
    </row>
    <row r="88" spans="1:11" ht="43.8" thickBot="1">
      <c r="A88" s="37">
        <v>27</v>
      </c>
      <c r="B88" s="35"/>
      <c r="C88" s="36" t="s">
        <v>56</v>
      </c>
      <c r="D88" s="38" t="s">
        <v>57</v>
      </c>
      <c r="E88" s="33">
        <f>'[1]27'!$F$95</f>
        <v>4005.0436334677088</v>
      </c>
      <c r="F88" t="s">
        <v>58</v>
      </c>
      <c r="G88" s="39">
        <v>39756</v>
      </c>
      <c r="H88" t="s">
        <v>59</v>
      </c>
    </row>
    <row r="89" spans="1:11" ht="29.4" thickBot="1">
      <c r="A89" s="34">
        <v>28</v>
      </c>
      <c r="B89" s="35"/>
      <c r="C89" s="36" t="s">
        <v>60</v>
      </c>
      <c r="D89" s="38" t="s">
        <v>61</v>
      </c>
      <c r="E89" s="33">
        <f>'[1]28'!$F$95</f>
        <v>29213.095926090446</v>
      </c>
      <c r="F89" t="s">
        <v>58</v>
      </c>
      <c r="G89" s="39">
        <v>39756</v>
      </c>
      <c r="H89" t="s">
        <v>62</v>
      </c>
    </row>
    <row r="90" spans="1:11" ht="66.599999999999994" thickBot="1">
      <c r="A90" s="37">
        <v>29</v>
      </c>
      <c r="B90" s="35"/>
      <c r="C90" s="36" t="s">
        <v>63</v>
      </c>
      <c r="D90" s="31" t="s">
        <v>64</v>
      </c>
      <c r="E90" s="33">
        <f>'[1]29'!$F$98</f>
        <v>34077.611117065651</v>
      </c>
      <c r="F90" t="s">
        <v>54</v>
      </c>
    </row>
    <row r="91" spans="1:11" ht="79.8" thickBot="1">
      <c r="A91" s="37">
        <v>30</v>
      </c>
      <c r="B91" s="35"/>
      <c r="C91" s="36" t="s">
        <v>65</v>
      </c>
      <c r="D91" s="31" t="s">
        <v>66</v>
      </c>
      <c r="E91" s="33">
        <f>'[1]30'!$F$95</f>
        <v>24918.58298849532</v>
      </c>
      <c r="F91" t="s">
        <v>54</v>
      </c>
      <c r="G91" s="39">
        <v>39758</v>
      </c>
    </row>
    <row r="92" spans="1:11" ht="53.4" thickBot="1">
      <c r="A92" s="34">
        <v>31</v>
      </c>
      <c r="B92" s="35"/>
      <c r="C92" s="36" t="s">
        <v>67</v>
      </c>
      <c r="D92" s="31" t="s">
        <v>68</v>
      </c>
      <c r="E92" s="33">
        <f>'[1]31'!$F$95</f>
        <v>24757.558476032176</v>
      </c>
      <c r="F92" t="s">
        <v>54</v>
      </c>
      <c r="G92" s="39">
        <v>39758</v>
      </c>
    </row>
    <row r="93" spans="1:11" ht="27" thickBot="1">
      <c r="A93" s="37">
        <v>32</v>
      </c>
      <c r="B93" s="35"/>
      <c r="C93" s="36" t="s">
        <v>69</v>
      </c>
      <c r="D93" s="31" t="s">
        <v>70</v>
      </c>
      <c r="E93" s="33">
        <f>'[1]32'!$F$95</f>
        <v>12241.702278350942</v>
      </c>
      <c r="F93" t="s">
        <v>54</v>
      </c>
      <c r="G93" s="39">
        <v>39758</v>
      </c>
    </row>
    <row r="94" spans="1:11" ht="132.6" thickBot="1">
      <c r="A94" s="37">
        <v>33</v>
      </c>
      <c r="B94" s="35"/>
      <c r="C94" s="36" t="s">
        <v>71</v>
      </c>
      <c r="D94" s="31" t="s">
        <v>72</v>
      </c>
      <c r="E94" s="33">
        <f>'[1]33'!$F$98</f>
        <v>5415.887274071315</v>
      </c>
      <c r="F94" t="s">
        <v>54</v>
      </c>
      <c r="G94" s="39">
        <v>39759</v>
      </c>
      <c r="I94" s="40" t="s">
        <v>73</v>
      </c>
      <c r="J94" s="40"/>
      <c r="K94" s="40"/>
    </row>
    <row r="95" spans="1:11" ht="132.6" thickBot="1">
      <c r="A95" s="34">
        <v>34</v>
      </c>
      <c r="B95" s="35"/>
      <c r="C95" s="36" t="s">
        <v>74</v>
      </c>
      <c r="D95" s="31" t="s">
        <v>75</v>
      </c>
      <c r="E95" s="33">
        <f>'[1]34'!$F$98</f>
        <v>5415.887274071315</v>
      </c>
      <c r="F95" t="s">
        <v>54</v>
      </c>
      <c r="G95" s="39">
        <v>39759</v>
      </c>
    </row>
    <row r="96" spans="1:11" ht="40.200000000000003" thickBot="1">
      <c r="A96" s="37">
        <v>35</v>
      </c>
      <c r="B96" s="35"/>
      <c r="C96" s="36" t="s">
        <v>76</v>
      </c>
      <c r="D96" s="31" t="s">
        <v>77</v>
      </c>
      <c r="E96" s="33">
        <f>'[1]35'!$F$95</f>
        <v>19856.785961285925</v>
      </c>
      <c r="F96" t="s">
        <v>54</v>
      </c>
      <c r="G96" s="39">
        <v>39759</v>
      </c>
    </row>
    <row r="97" spans="1:26" ht="27" thickBot="1">
      <c r="A97" s="37">
        <v>36</v>
      </c>
      <c r="B97" s="35"/>
      <c r="C97" s="36" t="s">
        <v>78</v>
      </c>
      <c r="D97" s="31" t="s">
        <v>79</v>
      </c>
      <c r="E97" s="33">
        <f>'[1]36'!$F$95</f>
        <v>10759.905094180471</v>
      </c>
      <c r="F97" t="s">
        <v>54</v>
      </c>
      <c r="G97" s="39">
        <v>39759</v>
      </c>
    </row>
    <row r="98" spans="1:26" ht="132.6" thickBot="1">
      <c r="A98" s="34">
        <v>37</v>
      </c>
      <c r="B98" s="35"/>
      <c r="C98" s="36" t="s">
        <v>80</v>
      </c>
      <c r="D98" s="31" t="s">
        <v>81</v>
      </c>
      <c r="E98" s="33">
        <f>'[1]37'!$F$95</f>
        <v>7220.2367151850385</v>
      </c>
      <c r="F98" t="s">
        <v>54</v>
      </c>
      <c r="G98" s="39">
        <v>39759</v>
      </c>
    </row>
    <row r="99" spans="1:26" ht="27" thickBot="1">
      <c r="A99" s="37">
        <v>38</v>
      </c>
      <c r="B99" s="35"/>
      <c r="C99" s="36" t="s">
        <v>82</v>
      </c>
      <c r="D99" s="31" t="s">
        <v>83</v>
      </c>
      <c r="E99" s="33">
        <f>'[1]38'!$F$95</f>
        <v>10759.905094180471</v>
      </c>
      <c r="F99" t="s">
        <v>54</v>
      </c>
      <c r="G99" s="39">
        <v>39759</v>
      </c>
    </row>
    <row r="100" spans="1:26" ht="159" thickBot="1">
      <c r="A100" s="37">
        <v>39</v>
      </c>
      <c r="B100" s="35"/>
      <c r="C100" s="36" t="s">
        <v>84</v>
      </c>
      <c r="D100" s="31" t="s">
        <v>85</v>
      </c>
      <c r="E100" s="33">
        <f>'[1]39'!$F$94</f>
        <v>7220.2367151850385</v>
      </c>
      <c r="F100" t="s">
        <v>54</v>
      </c>
      <c r="G100" s="39">
        <v>39765</v>
      </c>
      <c r="I100" s="40" t="s">
        <v>86</v>
      </c>
      <c r="J100" s="40"/>
      <c r="K100" s="40"/>
      <c r="L100" s="40"/>
      <c r="M100" s="40"/>
    </row>
    <row r="101" spans="1:26" ht="132.6" thickBot="1">
      <c r="A101" s="34">
        <v>40</v>
      </c>
      <c r="B101" s="35"/>
      <c r="C101" s="36" t="s">
        <v>87</v>
      </c>
      <c r="D101" s="31" t="s">
        <v>88</v>
      </c>
      <c r="E101" s="33">
        <f>'[1]40'!$F$94</f>
        <v>7220.2367151850385</v>
      </c>
      <c r="F101" t="s">
        <v>54</v>
      </c>
      <c r="G101" s="39">
        <v>39765</v>
      </c>
    </row>
    <row r="102" spans="1:26" ht="145.80000000000001" thickBot="1">
      <c r="A102" s="37">
        <v>41</v>
      </c>
      <c r="B102" s="35"/>
      <c r="C102" s="36" t="s">
        <v>89</v>
      </c>
      <c r="D102" s="31" t="s">
        <v>90</v>
      </c>
      <c r="E102" s="33">
        <f>'[1]41'!$F$94</f>
        <v>17158.641999624262</v>
      </c>
      <c r="F102" t="s">
        <v>54</v>
      </c>
      <c r="G102" s="39">
        <v>39769</v>
      </c>
    </row>
    <row r="103" spans="1:26" ht="40.200000000000003" thickBot="1">
      <c r="A103" s="37">
        <v>42</v>
      </c>
      <c r="B103" s="35"/>
      <c r="C103" s="36" t="s">
        <v>91</v>
      </c>
      <c r="D103" s="31" t="s">
        <v>92</v>
      </c>
      <c r="E103" s="33" t="s">
        <v>25</v>
      </c>
      <c r="F103" t="s">
        <v>54</v>
      </c>
      <c r="G103" s="39">
        <v>39769</v>
      </c>
      <c r="I103" s="41"/>
      <c r="J103" s="41"/>
      <c r="K103" s="41"/>
      <c r="L103" s="41"/>
      <c r="M103" s="41"/>
      <c r="N103" s="41"/>
      <c r="O103" s="41"/>
      <c r="P103" s="41"/>
      <c r="Q103" s="41"/>
      <c r="R103" s="41"/>
      <c r="S103" s="41"/>
      <c r="T103" s="41"/>
      <c r="U103" s="41"/>
      <c r="V103" s="41"/>
      <c r="W103" s="41"/>
      <c r="X103" s="41"/>
      <c r="Y103" s="41"/>
    </row>
    <row r="104" spans="1:26" ht="40.200000000000003" thickBot="1">
      <c r="A104" s="34">
        <v>43</v>
      </c>
      <c r="B104" s="35"/>
      <c r="C104" s="36" t="s">
        <v>93</v>
      </c>
      <c r="D104" s="42" t="s">
        <v>94</v>
      </c>
      <c r="E104" s="33">
        <f>'[1]43'!$F$94</f>
        <v>11453.078579246352</v>
      </c>
      <c r="F104" t="s">
        <v>54</v>
      </c>
      <c r="G104" s="39">
        <v>39770</v>
      </c>
      <c r="I104" s="41"/>
      <c r="J104" s="41"/>
      <c r="K104" s="41"/>
      <c r="L104" s="41"/>
      <c r="M104" s="41"/>
      <c r="N104" s="41"/>
      <c r="O104" s="41"/>
      <c r="P104" s="41"/>
      <c r="Q104" s="41"/>
      <c r="R104" s="41"/>
      <c r="S104" s="41"/>
      <c r="T104" s="41"/>
      <c r="U104" s="41"/>
      <c r="V104" s="41"/>
      <c r="W104" s="41"/>
      <c r="X104" s="41"/>
      <c r="Y104" s="41"/>
    </row>
    <row r="105" spans="1:26" ht="40.200000000000003" thickBot="1">
      <c r="A105" s="37">
        <v>44</v>
      </c>
      <c r="B105" s="35"/>
      <c r="C105" s="36" t="s">
        <v>95</v>
      </c>
      <c r="D105" s="31" t="s">
        <v>96</v>
      </c>
      <c r="E105" s="33">
        <f>'[1]44'!$F$94</f>
        <v>11671.130455672099</v>
      </c>
      <c r="F105" t="s">
        <v>54</v>
      </c>
      <c r="G105" s="39">
        <v>39770</v>
      </c>
      <c r="I105" s="90" t="s">
        <v>97</v>
      </c>
      <c r="J105" s="90"/>
      <c r="K105" s="90"/>
      <c r="L105" s="90"/>
      <c r="M105" s="90"/>
      <c r="N105" s="40"/>
      <c r="O105" s="41"/>
      <c r="P105" s="41"/>
      <c r="Q105" s="41"/>
      <c r="R105" s="41"/>
      <c r="S105" s="41"/>
      <c r="T105" s="41"/>
      <c r="U105" s="41"/>
      <c r="V105" s="41"/>
      <c r="W105" s="41"/>
      <c r="X105" s="41"/>
      <c r="Y105" s="41"/>
    </row>
    <row r="106" spans="1:26" ht="40.200000000000003" thickBot="1">
      <c r="A106" s="37">
        <v>45</v>
      </c>
      <c r="B106" s="35"/>
      <c r="C106" s="36" t="s">
        <v>98</v>
      </c>
      <c r="D106" s="31" t="s">
        <v>99</v>
      </c>
      <c r="E106" s="33">
        <f>'[1]45'!$F$94</f>
        <v>2561.4674407825605</v>
      </c>
      <c r="F106" t="s">
        <v>100</v>
      </c>
      <c r="G106" s="39">
        <v>39772</v>
      </c>
      <c r="I106" s="41"/>
      <c r="J106" s="41"/>
      <c r="K106" s="41"/>
      <c r="L106" s="41"/>
      <c r="M106" s="41"/>
      <c r="N106" s="41"/>
      <c r="O106" s="41"/>
      <c r="P106" s="41"/>
      <c r="Q106" s="41"/>
      <c r="R106" s="41"/>
      <c r="S106" s="41"/>
      <c r="T106" s="41"/>
      <c r="U106" s="41"/>
      <c r="V106" s="41"/>
      <c r="W106" s="41"/>
      <c r="X106" s="41"/>
      <c r="Y106" s="41"/>
    </row>
    <row r="107" spans="1:26" ht="47.25" customHeight="1" thickBot="1">
      <c r="A107" s="34">
        <v>46</v>
      </c>
      <c r="B107" s="35"/>
      <c r="C107" s="36" t="s">
        <v>101</v>
      </c>
      <c r="D107" s="31" t="s">
        <v>102</v>
      </c>
      <c r="E107" s="33" t="s">
        <v>25</v>
      </c>
      <c r="F107" t="s">
        <v>54</v>
      </c>
      <c r="G107" s="39">
        <v>39772</v>
      </c>
      <c r="I107" s="90" t="s">
        <v>103</v>
      </c>
      <c r="J107" s="90"/>
      <c r="K107" s="90"/>
      <c r="L107" s="90"/>
      <c r="M107" s="90"/>
      <c r="N107" s="40"/>
      <c r="O107" s="40"/>
      <c r="P107" s="40"/>
      <c r="Q107" s="40"/>
      <c r="R107" s="40"/>
      <c r="S107" s="40"/>
      <c r="T107" s="40"/>
      <c r="U107" s="41"/>
      <c r="V107" s="41"/>
      <c r="W107" s="41"/>
      <c r="X107" s="41"/>
      <c r="Y107" s="41"/>
    </row>
    <row r="108" spans="1:26" ht="40.200000000000003" thickBot="1">
      <c r="A108" s="37">
        <v>47</v>
      </c>
      <c r="B108" s="35"/>
      <c r="C108" s="36" t="s">
        <v>104</v>
      </c>
      <c r="D108" s="31" t="s">
        <v>105</v>
      </c>
      <c r="E108" s="33"/>
      <c r="F108" t="s">
        <v>54</v>
      </c>
      <c r="G108" s="39">
        <v>39772</v>
      </c>
      <c r="I108" s="41"/>
      <c r="J108" s="41"/>
      <c r="K108" s="41"/>
      <c r="L108" s="41"/>
      <c r="M108" s="41"/>
      <c r="N108" s="41"/>
      <c r="O108" s="41"/>
      <c r="P108" s="41"/>
      <c r="Q108" s="41"/>
      <c r="R108" s="41"/>
      <c r="S108" s="41"/>
      <c r="T108" s="41"/>
      <c r="U108" s="41"/>
      <c r="V108" s="41"/>
      <c r="W108" s="41"/>
      <c r="X108" s="41"/>
      <c r="Y108" s="41"/>
    </row>
    <row r="109" spans="1:26" ht="66.599999999999994" thickBot="1">
      <c r="A109" s="37">
        <v>48</v>
      </c>
      <c r="B109" s="35"/>
      <c r="C109" s="36" t="s">
        <v>106</v>
      </c>
      <c r="D109" s="31" t="s">
        <v>107</v>
      </c>
      <c r="E109" s="33"/>
      <c r="F109" t="s">
        <v>54</v>
      </c>
      <c r="G109" s="39">
        <v>39772</v>
      </c>
      <c r="I109" s="41"/>
      <c r="J109" s="41"/>
      <c r="K109" s="41"/>
      <c r="L109" s="41"/>
      <c r="M109" s="41"/>
      <c r="N109" s="41"/>
      <c r="O109" s="41"/>
      <c r="P109" s="41"/>
      <c r="Q109" s="41"/>
      <c r="R109" s="41"/>
      <c r="S109" s="41"/>
      <c r="T109" s="41"/>
      <c r="U109" s="41"/>
      <c r="V109" s="41"/>
      <c r="W109" s="41"/>
      <c r="X109" s="41"/>
      <c r="Y109" s="41"/>
    </row>
    <row r="110" spans="1:26" ht="40.200000000000003" thickBot="1">
      <c r="A110" s="34">
        <v>49</v>
      </c>
      <c r="B110" s="35"/>
      <c r="C110" s="36" t="s">
        <v>108</v>
      </c>
      <c r="D110" s="31" t="s">
        <v>109</v>
      </c>
      <c r="E110" s="33"/>
      <c r="F110" t="s">
        <v>110</v>
      </c>
      <c r="G110" s="39">
        <v>39776</v>
      </c>
      <c r="H110" t="s">
        <v>111</v>
      </c>
      <c r="I110" s="41"/>
      <c r="J110" s="41"/>
      <c r="K110" s="41"/>
      <c r="L110" s="41"/>
      <c r="M110" s="41"/>
      <c r="N110" s="41"/>
      <c r="O110" s="41"/>
      <c r="P110" s="41"/>
      <c r="Q110" s="41"/>
      <c r="R110" s="41"/>
      <c r="S110" s="41"/>
      <c r="T110" s="41"/>
      <c r="U110" s="41"/>
      <c r="V110" s="41"/>
      <c r="W110" s="41"/>
      <c r="X110" s="41"/>
      <c r="Y110" s="41"/>
    </row>
    <row r="111" spans="1:26" ht="40.200000000000003" thickBot="1">
      <c r="A111" s="37">
        <v>50</v>
      </c>
      <c r="B111" s="35"/>
      <c r="C111" s="36" t="s">
        <v>112</v>
      </c>
      <c r="D111" s="31" t="s">
        <v>113</v>
      </c>
      <c r="E111" s="33"/>
      <c r="F111" t="s">
        <v>58</v>
      </c>
      <c r="G111" s="39">
        <v>39777</v>
      </c>
      <c r="I111" s="41"/>
      <c r="J111" s="41"/>
      <c r="K111" s="41"/>
      <c r="L111" s="41"/>
      <c r="M111" s="41"/>
      <c r="N111" s="41"/>
      <c r="O111" s="41"/>
      <c r="P111" s="41"/>
      <c r="Q111" s="41"/>
      <c r="R111" s="41"/>
      <c r="S111" s="41"/>
      <c r="T111" s="41"/>
      <c r="U111" s="41"/>
      <c r="V111" s="41"/>
      <c r="W111" s="41"/>
      <c r="X111" s="41"/>
      <c r="Y111" s="41"/>
    </row>
    <row r="112" spans="1:26" ht="40.200000000000003" thickBot="1">
      <c r="A112" s="37">
        <v>51</v>
      </c>
      <c r="B112" s="35"/>
      <c r="C112" s="36" t="s">
        <v>114</v>
      </c>
      <c r="D112" s="31" t="s">
        <v>115</v>
      </c>
      <c r="E112" s="33"/>
      <c r="F112" t="s">
        <v>116</v>
      </c>
      <c r="G112" s="39">
        <v>39777</v>
      </c>
      <c r="I112" s="41"/>
      <c r="J112" s="41"/>
      <c r="K112" s="41"/>
      <c r="L112" s="41"/>
      <c r="M112" s="41"/>
      <c r="N112" s="41"/>
      <c r="O112" s="41"/>
      <c r="P112" s="41"/>
      <c r="Q112" s="41"/>
      <c r="R112" s="41"/>
      <c r="S112" s="41"/>
      <c r="T112" s="41"/>
      <c r="U112" s="41"/>
      <c r="V112" s="41"/>
      <c r="W112" s="41"/>
      <c r="X112" s="41"/>
      <c r="Y112" s="41"/>
      <c r="Z112" s="41"/>
    </row>
    <row r="113" spans="1:27" ht="40.200000000000003" thickBot="1">
      <c r="A113" s="34">
        <v>52</v>
      </c>
      <c r="B113" s="35"/>
      <c r="C113" s="36" t="s">
        <v>117</v>
      </c>
      <c r="D113" s="31" t="s">
        <v>118</v>
      </c>
      <c r="E113" s="33"/>
      <c r="F113" t="s">
        <v>54</v>
      </c>
      <c r="G113" s="39">
        <v>39777</v>
      </c>
      <c r="I113" s="43"/>
      <c r="J113" s="43"/>
      <c r="K113" s="43"/>
      <c r="L113" s="43"/>
      <c r="M113" s="43"/>
      <c r="N113" s="43"/>
      <c r="O113" s="43"/>
      <c r="P113" s="43"/>
      <c r="Q113" s="43"/>
      <c r="R113" s="43"/>
      <c r="S113" s="43"/>
      <c r="T113" s="43"/>
      <c r="U113" s="43"/>
      <c r="V113" s="43"/>
      <c r="W113" s="43"/>
      <c r="X113" s="43"/>
      <c r="Y113" s="43"/>
      <c r="Z113" s="43"/>
    </row>
    <row r="114" spans="1:27" ht="53.4" thickBot="1">
      <c r="A114" s="37">
        <v>53</v>
      </c>
      <c r="B114" s="35"/>
      <c r="C114" s="36" t="s">
        <v>119</v>
      </c>
      <c r="D114" s="31" t="s">
        <v>120</v>
      </c>
      <c r="E114" s="33"/>
      <c r="F114" t="s">
        <v>58</v>
      </c>
      <c r="G114" s="39">
        <v>39832</v>
      </c>
      <c r="I114" s="43"/>
      <c r="J114" s="43"/>
      <c r="K114" s="43"/>
      <c r="L114" s="43"/>
      <c r="M114" s="43"/>
      <c r="N114" s="43"/>
      <c r="O114" s="43"/>
      <c r="P114" s="43"/>
      <c r="Q114" s="43"/>
      <c r="R114" s="43"/>
      <c r="S114" s="43"/>
      <c r="T114" s="43"/>
      <c r="U114" s="43"/>
      <c r="V114" s="43"/>
      <c r="W114" s="43"/>
      <c r="X114" s="43"/>
      <c r="Y114" s="43"/>
      <c r="Z114" s="43"/>
    </row>
    <row r="115" spans="1:27" ht="40.200000000000003" thickBot="1">
      <c r="A115" s="37">
        <v>54</v>
      </c>
      <c r="B115" s="35"/>
      <c r="C115" s="36" t="s">
        <v>121</v>
      </c>
      <c r="D115" s="31" t="s">
        <v>122</v>
      </c>
      <c r="E115" s="33"/>
      <c r="F115" t="s">
        <v>100</v>
      </c>
      <c r="G115" s="39">
        <v>39832</v>
      </c>
      <c r="I115" s="43"/>
      <c r="J115" s="43"/>
      <c r="K115" s="43"/>
      <c r="L115" s="43"/>
      <c r="M115" s="43"/>
      <c r="N115" s="43"/>
      <c r="O115" s="43"/>
      <c r="P115" s="43"/>
      <c r="Q115" s="43"/>
      <c r="R115" s="43"/>
      <c r="S115" s="43"/>
      <c r="T115" s="43"/>
      <c r="U115" s="43"/>
      <c r="V115" s="43"/>
      <c r="W115" s="43"/>
      <c r="X115" s="43"/>
      <c r="Y115" s="43"/>
      <c r="Z115" s="43"/>
    </row>
    <row r="116" spans="1:27" ht="53.4" thickBot="1">
      <c r="A116" s="34">
        <v>55</v>
      </c>
      <c r="B116" s="35"/>
      <c r="C116" s="36" t="s">
        <v>123</v>
      </c>
      <c r="D116" s="31" t="s">
        <v>124</v>
      </c>
      <c r="E116" s="33"/>
      <c r="F116">
        <v>6</v>
      </c>
      <c r="G116" s="39">
        <v>39839</v>
      </c>
      <c r="I116" s="43"/>
      <c r="J116" s="43"/>
      <c r="K116" s="43"/>
      <c r="L116" s="43"/>
      <c r="M116" s="43"/>
      <c r="N116" s="43"/>
      <c r="O116" s="43"/>
      <c r="P116" s="43"/>
      <c r="Q116" s="43"/>
      <c r="R116" s="43"/>
      <c r="S116" s="43"/>
      <c r="T116" s="43"/>
      <c r="U116" s="43"/>
      <c r="V116" s="43"/>
      <c r="W116" s="43"/>
      <c r="X116" s="43"/>
      <c r="Y116" s="43"/>
      <c r="Z116" s="43"/>
    </row>
    <row r="117" spans="1:27" ht="40.200000000000003" thickBot="1">
      <c r="A117" s="37">
        <v>56</v>
      </c>
      <c r="B117" s="35"/>
      <c r="C117" s="36" t="s">
        <v>125</v>
      </c>
      <c r="D117" s="31" t="s">
        <v>126</v>
      </c>
      <c r="E117" s="33"/>
      <c r="F117" t="s">
        <v>58</v>
      </c>
      <c r="G117" s="39">
        <v>39848</v>
      </c>
      <c r="I117" s="43"/>
      <c r="J117" s="43"/>
      <c r="K117" s="43"/>
      <c r="L117" s="43"/>
      <c r="M117" s="43"/>
      <c r="N117" s="43"/>
      <c r="O117" s="43"/>
      <c r="P117" s="43"/>
      <c r="Q117" s="43"/>
      <c r="R117" s="43"/>
      <c r="S117" s="43"/>
      <c r="T117" s="43"/>
      <c r="U117" s="43"/>
      <c r="V117" s="43"/>
      <c r="W117" s="43"/>
      <c r="X117" s="43"/>
      <c r="Y117" s="43"/>
      <c r="Z117" s="43"/>
    </row>
    <row r="118" spans="1:27" ht="66.599999999999994" thickBot="1">
      <c r="A118" s="37">
        <v>57</v>
      </c>
      <c r="B118" s="35"/>
      <c r="C118" s="36" t="s">
        <v>127</v>
      </c>
      <c r="D118" s="31" t="s">
        <v>128</v>
      </c>
      <c r="E118" s="33"/>
      <c r="F118" t="s">
        <v>58</v>
      </c>
      <c r="I118" s="43"/>
      <c r="J118" s="43"/>
      <c r="K118" s="43"/>
      <c r="L118" s="43"/>
      <c r="M118" s="43"/>
      <c r="N118" s="43"/>
      <c r="O118" s="43"/>
      <c r="P118" s="43"/>
      <c r="Q118" s="43"/>
      <c r="R118" s="43"/>
      <c r="S118" s="43"/>
      <c r="T118" s="43"/>
      <c r="U118" s="43"/>
      <c r="V118" s="43"/>
      <c r="W118" s="43"/>
      <c r="X118" s="43"/>
      <c r="Y118" s="43"/>
      <c r="Z118" s="43"/>
    </row>
    <row r="119" spans="1:27" ht="40.200000000000003" thickBot="1">
      <c r="A119" s="34">
        <v>58</v>
      </c>
      <c r="B119" s="35"/>
      <c r="C119" s="36" t="s">
        <v>129</v>
      </c>
      <c r="D119" s="31" t="s">
        <v>130</v>
      </c>
      <c r="E119" s="33"/>
      <c r="F119" t="s">
        <v>116</v>
      </c>
      <c r="I119" s="44"/>
      <c r="J119" s="44"/>
      <c r="K119" s="44"/>
      <c r="L119" s="44"/>
      <c r="M119" s="44"/>
      <c r="N119" s="44"/>
      <c r="O119" s="44"/>
      <c r="P119" s="44"/>
      <c r="Q119" s="44"/>
      <c r="R119" s="44"/>
      <c r="S119" s="44"/>
      <c r="T119" s="45"/>
      <c r="U119" s="45"/>
      <c r="V119" s="45"/>
      <c r="W119" s="44"/>
      <c r="X119" s="44"/>
      <c r="Y119" s="45"/>
      <c r="Z119" s="45"/>
    </row>
    <row r="120" spans="1:27" ht="53.4" thickBot="1">
      <c r="A120" s="37">
        <v>59</v>
      </c>
      <c r="B120" s="35"/>
      <c r="C120" s="36" t="s">
        <v>131</v>
      </c>
      <c r="D120" s="31" t="s">
        <v>132</v>
      </c>
      <c r="E120" s="33"/>
      <c r="F120" t="s">
        <v>54</v>
      </c>
      <c r="G120" s="39">
        <v>39853</v>
      </c>
      <c r="H120" t="s">
        <v>133</v>
      </c>
      <c r="I120" s="44"/>
      <c r="J120" s="44"/>
      <c r="K120" s="46"/>
      <c r="L120" s="44"/>
      <c r="M120" s="44"/>
      <c r="N120" s="44"/>
      <c r="O120" s="44"/>
      <c r="P120" s="44"/>
      <c r="Q120" s="44"/>
      <c r="R120" s="44"/>
      <c r="S120" s="44"/>
      <c r="T120" s="45"/>
      <c r="U120" s="47"/>
      <c r="V120" s="44"/>
      <c r="W120" s="46"/>
      <c r="X120" s="44"/>
      <c r="Y120" s="45"/>
      <c r="Z120" s="45"/>
    </row>
    <row r="121" spans="1:27" ht="40.200000000000003" thickBot="1">
      <c r="A121" s="37">
        <v>60</v>
      </c>
      <c r="B121" s="35"/>
      <c r="C121" s="36" t="s">
        <v>134</v>
      </c>
      <c r="D121" s="31" t="s">
        <v>135</v>
      </c>
      <c r="E121" s="33"/>
      <c r="F121" t="s">
        <v>54</v>
      </c>
      <c r="G121" s="39">
        <v>39853</v>
      </c>
      <c r="H121" t="s">
        <v>133</v>
      </c>
      <c r="I121" s="44"/>
      <c r="J121" s="44"/>
      <c r="K121" s="46"/>
      <c r="L121" s="44"/>
      <c r="M121" s="44"/>
      <c r="N121" s="44"/>
      <c r="O121" s="44"/>
      <c r="P121" s="44"/>
      <c r="Q121" s="44"/>
      <c r="R121" s="44"/>
      <c r="S121" s="44"/>
      <c r="T121" s="45"/>
      <c r="U121" s="47"/>
      <c r="V121" s="44"/>
      <c r="W121" s="46"/>
      <c r="X121" s="44"/>
      <c r="Y121" s="45"/>
      <c r="Z121" s="45"/>
    </row>
    <row r="122" spans="1:27" ht="40.200000000000003" thickBot="1">
      <c r="A122" s="34">
        <v>61</v>
      </c>
      <c r="B122" s="35"/>
      <c r="C122" s="36" t="s">
        <v>136</v>
      </c>
      <c r="D122" s="31" t="s">
        <v>137</v>
      </c>
      <c r="E122" s="33"/>
      <c r="F122" t="s">
        <v>54</v>
      </c>
      <c r="G122" s="39">
        <v>39853</v>
      </c>
      <c r="H122" t="s">
        <v>133</v>
      </c>
      <c r="I122" s="44"/>
      <c r="J122" s="44"/>
      <c r="K122" s="46"/>
      <c r="L122" s="44"/>
      <c r="M122" s="44"/>
      <c r="N122" s="44"/>
      <c r="O122" s="44"/>
      <c r="P122" s="44"/>
      <c r="Q122" s="44"/>
      <c r="R122" s="44"/>
      <c r="S122" s="44"/>
      <c r="T122" s="45"/>
      <c r="U122" s="47"/>
      <c r="V122" s="44"/>
      <c r="W122" s="46"/>
      <c r="X122" s="44"/>
      <c r="Y122" s="45"/>
      <c r="Z122" s="45"/>
    </row>
    <row r="123" spans="1:27" ht="53.4" thickBot="1">
      <c r="A123" s="37">
        <v>62</v>
      </c>
      <c r="B123" s="35"/>
      <c r="C123" s="36" t="s">
        <v>138</v>
      </c>
      <c r="D123" s="31" t="s">
        <v>139</v>
      </c>
      <c r="E123" s="33"/>
      <c r="F123" t="s">
        <v>100</v>
      </c>
      <c r="G123" s="39">
        <v>39857</v>
      </c>
      <c r="I123" s="44"/>
      <c r="J123" s="44"/>
      <c r="K123" s="46"/>
      <c r="L123" s="44"/>
      <c r="M123" s="44"/>
      <c r="N123" s="44"/>
      <c r="O123" s="44"/>
      <c r="P123" s="44"/>
      <c r="Q123" s="44"/>
      <c r="R123" s="44"/>
      <c r="S123" s="44"/>
      <c r="T123" s="45"/>
      <c r="U123" s="47"/>
      <c r="V123" s="45"/>
      <c r="W123" s="47"/>
      <c r="X123" s="44"/>
      <c r="Y123" s="45"/>
      <c r="Z123" s="45"/>
    </row>
    <row r="124" spans="1:27" ht="40.200000000000003" thickBot="1">
      <c r="A124" s="37">
        <v>63</v>
      </c>
      <c r="B124" s="35"/>
      <c r="C124" s="36" t="s">
        <v>140</v>
      </c>
      <c r="D124" s="31" t="s">
        <v>141</v>
      </c>
      <c r="E124" s="33"/>
      <c r="F124" t="s">
        <v>100</v>
      </c>
      <c r="I124" s="44"/>
      <c r="J124" s="44"/>
      <c r="K124" s="44"/>
      <c r="L124" s="44"/>
      <c r="M124" s="44"/>
      <c r="N124" s="44"/>
      <c r="O124" s="44"/>
      <c r="P124" s="44"/>
      <c r="Q124" s="44"/>
      <c r="R124" s="44"/>
      <c r="S124" s="44"/>
      <c r="T124" s="45"/>
      <c r="U124" s="47"/>
      <c r="V124" s="45"/>
      <c r="W124" s="47"/>
      <c r="X124" s="44"/>
      <c r="Y124" s="45"/>
      <c r="Z124" s="45"/>
    </row>
    <row r="125" spans="1:27" ht="40.200000000000003" thickBot="1">
      <c r="A125" s="34">
        <v>64</v>
      </c>
      <c r="B125" s="35"/>
      <c r="C125" s="36" t="s">
        <v>142</v>
      </c>
      <c r="D125" s="31" t="s">
        <v>143</v>
      </c>
      <c r="E125" s="33"/>
      <c r="F125" t="s">
        <v>100</v>
      </c>
      <c r="I125" s="44"/>
      <c r="J125" s="44"/>
      <c r="K125" s="44"/>
      <c r="L125" s="44"/>
      <c r="M125" s="44"/>
      <c r="N125" s="44"/>
      <c r="O125" s="44"/>
      <c r="P125" s="44"/>
      <c r="Q125" s="44"/>
      <c r="R125" s="44"/>
      <c r="S125" s="44"/>
      <c r="T125" s="45"/>
      <c r="U125" s="47"/>
      <c r="V125" s="45"/>
      <c r="W125" s="47"/>
      <c r="X125" s="44"/>
      <c r="Y125" s="45"/>
      <c r="Z125" s="45"/>
    </row>
    <row r="126" spans="1:27" ht="40.200000000000003" thickBot="1">
      <c r="A126" s="37">
        <v>65</v>
      </c>
      <c r="B126" s="35"/>
      <c r="C126" s="36" t="s">
        <v>144</v>
      </c>
      <c r="D126" s="31" t="s">
        <v>145</v>
      </c>
      <c r="E126" s="33"/>
      <c r="F126" t="s">
        <v>100</v>
      </c>
      <c r="I126" s="44"/>
      <c r="J126" s="44"/>
      <c r="K126" s="44"/>
      <c r="L126" s="44"/>
      <c r="M126" s="44"/>
      <c r="N126" s="44"/>
      <c r="O126" s="44"/>
      <c r="P126" s="44"/>
      <c r="Q126" s="44"/>
      <c r="R126" s="44"/>
      <c r="S126" s="44"/>
      <c r="T126" s="45"/>
      <c r="U126" s="47"/>
      <c r="V126" s="45"/>
      <c r="W126" s="47"/>
      <c r="X126" s="44"/>
      <c r="Y126" s="45"/>
      <c r="Z126" s="45"/>
    </row>
    <row r="127" spans="1:27" ht="53.4" thickBot="1">
      <c r="A127" s="37">
        <v>66</v>
      </c>
      <c r="B127" s="35"/>
      <c r="C127" s="36" t="s">
        <v>146</v>
      </c>
      <c r="D127" s="31" t="s">
        <v>147</v>
      </c>
      <c r="E127" s="33"/>
      <c r="F127" t="s">
        <v>58</v>
      </c>
      <c r="G127" s="39">
        <v>39868</v>
      </c>
      <c r="H127" t="s">
        <v>148</v>
      </c>
      <c r="I127" s="44"/>
      <c r="J127" s="44"/>
      <c r="K127" s="46"/>
      <c r="L127" s="44"/>
      <c r="M127" s="44"/>
      <c r="N127" s="44"/>
      <c r="O127" s="44"/>
      <c r="P127" s="44"/>
      <c r="Q127" s="44"/>
      <c r="R127" s="44"/>
      <c r="S127" s="44"/>
      <c r="T127" s="45"/>
      <c r="U127" s="47"/>
      <c r="V127" s="45"/>
      <c r="W127" s="46"/>
      <c r="X127" s="44"/>
      <c r="Y127" s="45"/>
      <c r="Z127" s="45"/>
    </row>
    <row r="128" spans="1:27" ht="53.4" thickBot="1">
      <c r="A128" s="34">
        <v>67</v>
      </c>
      <c r="B128" s="35"/>
      <c r="C128" s="36" t="s">
        <v>149</v>
      </c>
      <c r="D128" s="31" t="s">
        <v>150</v>
      </c>
      <c r="E128" s="33"/>
      <c r="F128" t="s">
        <v>58</v>
      </c>
      <c r="G128" s="39">
        <v>39868</v>
      </c>
      <c r="I128" s="44"/>
      <c r="J128" s="44"/>
      <c r="K128" s="44"/>
      <c r="L128" s="44"/>
      <c r="M128" s="44"/>
      <c r="N128" s="44"/>
      <c r="O128" s="44"/>
      <c r="P128" s="44"/>
      <c r="Q128" s="44"/>
      <c r="R128" s="44"/>
      <c r="S128" s="44"/>
      <c r="T128" s="45"/>
      <c r="U128" s="47"/>
      <c r="V128" s="47"/>
      <c r="W128" s="46"/>
      <c r="X128" s="44"/>
      <c r="Y128" s="45"/>
      <c r="Z128" s="45"/>
      <c r="AA128" s="43"/>
    </row>
    <row r="129" spans="1:27" ht="66.599999999999994" thickBot="1">
      <c r="A129" s="37">
        <v>68</v>
      </c>
      <c r="B129" s="35"/>
      <c r="C129" s="36" t="s">
        <v>151</v>
      </c>
      <c r="D129" s="31" t="s">
        <v>152</v>
      </c>
      <c r="E129" s="33"/>
      <c r="F129" t="s">
        <v>58</v>
      </c>
      <c r="G129" s="39">
        <v>39868</v>
      </c>
      <c r="I129" s="44"/>
      <c r="J129" s="44"/>
      <c r="K129" s="44"/>
      <c r="L129" s="44"/>
      <c r="M129" s="44"/>
      <c r="N129" s="44"/>
      <c r="O129" s="44"/>
      <c r="P129" s="44"/>
      <c r="Q129" s="44"/>
      <c r="R129" s="44"/>
      <c r="S129" s="44"/>
      <c r="T129" s="45"/>
      <c r="U129" s="47"/>
      <c r="V129" s="47"/>
      <c r="W129" s="46"/>
      <c r="X129" s="44"/>
      <c r="Y129" s="45"/>
      <c r="Z129" s="45"/>
      <c r="AA129" s="43"/>
    </row>
    <row r="130" spans="1:27" ht="53.4" thickBot="1">
      <c r="A130" s="37">
        <v>69</v>
      </c>
      <c r="B130" s="35"/>
      <c r="C130" s="36" t="s">
        <v>153</v>
      </c>
      <c r="D130" s="31" t="s">
        <v>154</v>
      </c>
      <c r="E130" s="33"/>
      <c r="F130" t="s">
        <v>58</v>
      </c>
      <c r="G130" s="39">
        <v>39868</v>
      </c>
      <c r="I130" s="44"/>
      <c r="J130" s="44"/>
      <c r="K130" s="44"/>
      <c r="L130" s="44"/>
      <c r="M130" s="44"/>
      <c r="N130" s="44"/>
      <c r="O130" s="44"/>
      <c r="P130" s="44"/>
      <c r="Q130" s="44"/>
      <c r="R130" s="44"/>
      <c r="S130" s="44"/>
      <c r="T130" s="45"/>
      <c r="U130" s="47"/>
      <c r="V130" s="47"/>
      <c r="W130" s="46"/>
      <c r="X130" s="44"/>
      <c r="Y130" s="45"/>
      <c r="Z130" s="45"/>
      <c r="AA130" s="43"/>
    </row>
    <row r="131" spans="1:27" ht="40.200000000000003" thickBot="1">
      <c r="A131" s="34">
        <v>70</v>
      </c>
      <c r="B131" s="35"/>
      <c r="C131" s="36" t="s">
        <v>155</v>
      </c>
      <c r="D131" s="31" t="s">
        <v>156</v>
      </c>
      <c r="E131" s="33"/>
      <c r="F131" t="s">
        <v>58</v>
      </c>
      <c r="G131" s="39">
        <v>39868</v>
      </c>
      <c r="I131" s="44"/>
      <c r="J131" s="44"/>
      <c r="K131" s="44"/>
      <c r="L131" s="44"/>
      <c r="M131" s="44"/>
      <c r="N131" s="44"/>
      <c r="O131" s="44"/>
      <c r="P131" s="44"/>
      <c r="Q131" s="44"/>
      <c r="R131" s="44"/>
      <c r="S131" s="44"/>
      <c r="T131" s="45"/>
      <c r="U131" s="47"/>
      <c r="V131" s="47"/>
      <c r="W131" s="46"/>
      <c r="X131" s="44"/>
      <c r="Y131" s="45"/>
      <c r="Z131" s="45"/>
      <c r="AA131" s="43"/>
    </row>
    <row r="132" spans="1:27" ht="27" thickBot="1">
      <c r="A132" s="37">
        <v>71</v>
      </c>
      <c r="B132" s="35"/>
      <c r="C132" s="36" t="s">
        <v>157</v>
      </c>
      <c r="D132" s="31" t="s">
        <v>158</v>
      </c>
      <c r="E132" s="33"/>
      <c r="F132" t="s">
        <v>110</v>
      </c>
      <c r="I132" s="44"/>
      <c r="J132" s="44"/>
      <c r="K132" s="46"/>
      <c r="L132" s="44"/>
      <c r="M132" s="44"/>
      <c r="N132" s="44"/>
      <c r="O132" s="44"/>
      <c r="P132" s="44"/>
      <c r="Q132" s="44"/>
      <c r="R132" s="44"/>
      <c r="S132" s="44"/>
      <c r="T132" s="45"/>
      <c r="U132" s="45"/>
      <c r="V132" s="45"/>
      <c r="W132" s="44"/>
      <c r="X132" s="44"/>
      <c r="Y132" s="45"/>
      <c r="Z132" s="45"/>
      <c r="AA132" s="43"/>
    </row>
    <row r="133" spans="1:27" ht="53.4" thickBot="1">
      <c r="A133" s="37">
        <v>72</v>
      </c>
      <c r="B133" s="35"/>
      <c r="C133" s="36" t="s">
        <v>159</v>
      </c>
      <c r="D133" s="31" t="s">
        <v>160</v>
      </c>
      <c r="E133" s="33"/>
      <c r="F133" t="s">
        <v>110</v>
      </c>
      <c r="I133" s="44"/>
      <c r="J133" s="44"/>
      <c r="K133" s="44"/>
      <c r="L133" s="44"/>
      <c r="M133" s="44"/>
      <c r="N133" s="44"/>
      <c r="O133" s="44"/>
      <c r="P133" s="44"/>
      <c r="Q133" s="44"/>
      <c r="R133" s="44"/>
      <c r="S133" s="44"/>
      <c r="T133" s="45"/>
      <c r="U133" s="45"/>
      <c r="V133" s="45"/>
      <c r="W133" s="44"/>
      <c r="X133" s="44"/>
      <c r="Y133" s="45"/>
      <c r="Z133" s="45"/>
      <c r="AA133" s="43"/>
    </row>
    <row r="134" spans="1:27" ht="53.4" thickBot="1">
      <c r="A134" s="34">
        <v>73</v>
      </c>
      <c r="B134" s="35"/>
      <c r="C134" s="36" t="s">
        <v>161</v>
      </c>
      <c r="D134" s="31" t="s">
        <v>162</v>
      </c>
      <c r="E134" s="33"/>
      <c r="F134" t="s">
        <v>110</v>
      </c>
      <c r="I134" s="44"/>
      <c r="J134" s="44"/>
      <c r="K134" s="44"/>
      <c r="L134" s="44"/>
      <c r="M134" s="44"/>
      <c r="N134" s="44"/>
      <c r="O134" s="44"/>
      <c r="P134" s="44"/>
      <c r="Q134" s="44"/>
      <c r="R134" s="44"/>
      <c r="S134" s="44"/>
      <c r="T134" s="45"/>
      <c r="U134" s="45"/>
      <c r="V134" s="45"/>
      <c r="W134" s="44"/>
      <c r="X134" s="44"/>
      <c r="Y134" s="45"/>
      <c r="Z134" s="45"/>
      <c r="AA134" s="43"/>
    </row>
    <row r="135" spans="1:27" ht="53.4" thickBot="1">
      <c r="A135" s="37">
        <v>74</v>
      </c>
      <c r="B135" s="35"/>
      <c r="C135" s="36" t="s">
        <v>163</v>
      </c>
      <c r="D135" s="31" t="s">
        <v>164</v>
      </c>
      <c r="E135" s="33"/>
      <c r="F135" t="s">
        <v>100</v>
      </c>
      <c r="I135" s="44"/>
      <c r="J135" s="44"/>
      <c r="K135" s="46"/>
      <c r="L135" s="44"/>
      <c r="M135" s="44"/>
      <c r="N135" s="44"/>
      <c r="O135" s="44"/>
      <c r="P135" s="44"/>
      <c r="Q135" s="44"/>
      <c r="R135" s="44"/>
      <c r="S135" s="44"/>
      <c r="T135" s="45"/>
      <c r="U135" s="45"/>
      <c r="V135" s="45"/>
      <c r="W135" s="44"/>
      <c r="X135" s="44"/>
      <c r="Y135" s="45"/>
      <c r="Z135" s="45"/>
      <c r="AA135" s="43"/>
    </row>
    <row r="136" spans="1:27" ht="79.8" thickBot="1">
      <c r="A136" s="37">
        <v>75</v>
      </c>
      <c r="B136" s="35"/>
      <c r="C136" s="36" t="s">
        <v>165</v>
      </c>
      <c r="D136" s="31" t="s">
        <v>166</v>
      </c>
      <c r="E136" s="33"/>
      <c r="F136" t="s">
        <v>100</v>
      </c>
      <c r="I136" s="44"/>
      <c r="J136" s="44"/>
      <c r="K136" s="48"/>
      <c r="L136" s="44"/>
      <c r="M136" s="44"/>
      <c r="N136" s="44"/>
      <c r="O136" s="49"/>
      <c r="P136" s="49"/>
      <c r="Q136" s="44"/>
      <c r="R136" s="44"/>
      <c r="S136" s="44"/>
      <c r="T136" s="45"/>
      <c r="U136" s="45"/>
      <c r="V136" s="45"/>
      <c r="W136" s="44"/>
      <c r="X136" s="44"/>
      <c r="Y136" s="45"/>
      <c r="Z136" s="45"/>
      <c r="AA136" s="43"/>
    </row>
    <row r="137" spans="1:27" ht="40.200000000000003" thickBot="1">
      <c r="A137" s="34">
        <v>76</v>
      </c>
      <c r="B137" s="35"/>
      <c r="C137" s="36" t="s">
        <v>167</v>
      </c>
      <c r="D137" s="31" t="s">
        <v>168</v>
      </c>
      <c r="E137" s="33"/>
      <c r="F137" t="s">
        <v>100</v>
      </c>
      <c r="I137" s="44"/>
      <c r="J137" s="44"/>
      <c r="K137" s="44"/>
      <c r="L137" s="44"/>
      <c r="M137" s="44"/>
      <c r="N137" s="44"/>
      <c r="O137" s="49"/>
      <c r="P137" s="49"/>
      <c r="Q137" s="44"/>
      <c r="R137" s="44"/>
      <c r="S137" s="44"/>
      <c r="T137" s="45"/>
      <c r="U137" s="45"/>
      <c r="V137" s="45"/>
      <c r="W137" s="44"/>
      <c r="X137" s="44"/>
      <c r="Y137" s="45"/>
      <c r="Z137" s="45"/>
      <c r="AA137" s="43"/>
    </row>
    <row r="138" spans="1:27" ht="15" thickBot="1">
      <c r="A138" s="37">
        <v>77</v>
      </c>
      <c r="B138" s="35"/>
      <c r="C138" s="36" t="s">
        <v>169</v>
      </c>
      <c r="D138" s="31" t="s">
        <v>170</v>
      </c>
      <c r="E138" s="33"/>
      <c r="F138" t="s">
        <v>100</v>
      </c>
      <c r="I138" s="44"/>
      <c r="J138" s="44"/>
      <c r="K138" s="44"/>
      <c r="L138" s="44"/>
      <c r="M138" s="44"/>
      <c r="N138" s="44"/>
      <c r="O138" s="49"/>
      <c r="P138" s="49"/>
      <c r="Q138" s="44"/>
      <c r="R138" s="44"/>
      <c r="S138" s="44"/>
      <c r="T138" s="45"/>
      <c r="U138" s="45"/>
      <c r="V138" s="45"/>
      <c r="W138" s="44"/>
      <c r="X138" s="44"/>
      <c r="Y138" s="45"/>
      <c r="Z138" s="45"/>
      <c r="AA138" s="43"/>
    </row>
    <row r="139" spans="1:27" ht="27" thickBot="1">
      <c r="A139" s="37">
        <v>78</v>
      </c>
      <c r="B139" s="35"/>
      <c r="C139" s="36" t="s">
        <v>171</v>
      </c>
      <c r="D139" s="31" t="s">
        <v>172</v>
      </c>
      <c r="E139" s="33"/>
      <c r="F139" t="s">
        <v>100</v>
      </c>
      <c r="I139" s="44"/>
      <c r="J139" s="49"/>
      <c r="K139" s="49"/>
      <c r="L139" s="49"/>
      <c r="M139" s="49"/>
      <c r="N139" s="49"/>
      <c r="O139" s="49"/>
      <c r="P139" s="49"/>
      <c r="Q139" s="44"/>
      <c r="R139" s="44"/>
      <c r="S139" s="49"/>
      <c r="T139" s="50"/>
      <c r="U139" s="45"/>
      <c r="V139" s="50"/>
      <c r="W139" s="49"/>
      <c r="X139" s="49"/>
      <c r="Y139" s="45"/>
      <c r="Z139" s="45"/>
      <c r="AA139" s="43"/>
    </row>
    <row r="140" spans="1:27" ht="27" thickBot="1">
      <c r="A140" s="34">
        <v>79</v>
      </c>
      <c r="B140" s="35"/>
      <c r="C140" s="36" t="s">
        <v>173</v>
      </c>
      <c r="D140" s="31" t="s">
        <v>174</v>
      </c>
      <c r="E140" s="33"/>
      <c r="F140" t="s">
        <v>100</v>
      </c>
      <c r="I140" s="49"/>
      <c r="J140" s="49"/>
      <c r="K140" s="49"/>
      <c r="L140" s="49"/>
      <c r="M140" s="49"/>
      <c r="N140" s="49"/>
      <c r="O140" s="49"/>
      <c r="P140" s="49"/>
      <c r="Q140" s="44"/>
      <c r="R140" s="44"/>
      <c r="S140" s="49"/>
      <c r="T140" s="50"/>
      <c r="U140" s="45"/>
      <c r="V140" s="50"/>
      <c r="W140" s="49"/>
      <c r="X140" s="49"/>
      <c r="Y140" s="45"/>
      <c r="Z140" s="45"/>
      <c r="AA140" s="43"/>
    </row>
    <row r="141" spans="1:27" ht="40.200000000000003" thickBot="1">
      <c r="A141" s="37">
        <v>80</v>
      </c>
      <c r="B141" s="35"/>
      <c r="C141" s="36" t="s">
        <v>175</v>
      </c>
      <c r="D141" s="31" t="s">
        <v>176</v>
      </c>
      <c r="E141" s="33"/>
      <c r="F141" t="s">
        <v>100</v>
      </c>
      <c r="I141" s="49"/>
      <c r="J141" s="49"/>
      <c r="K141" s="49"/>
      <c r="L141" s="49"/>
      <c r="M141" s="49"/>
      <c r="N141" s="49"/>
      <c r="O141" s="49"/>
      <c r="P141" s="49"/>
      <c r="Q141" s="44"/>
      <c r="R141" s="44"/>
      <c r="S141" s="44"/>
      <c r="T141" s="45"/>
      <c r="U141" s="45"/>
      <c r="V141" s="50"/>
      <c r="W141" s="49"/>
      <c r="X141" s="49"/>
      <c r="Y141" s="45"/>
      <c r="Z141" s="45"/>
      <c r="AA141" s="43"/>
    </row>
    <row r="142" spans="1:27" ht="27" thickBot="1">
      <c r="A142" s="37">
        <v>81</v>
      </c>
      <c r="B142" s="35"/>
      <c r="C142" s="36" t="s">
        <v>177</v>
      </c>
      <c r="D142" s="31" t="s">
        <v>178</v>
      </c>
      <c r="E142" s="33"/>
      <c r="F142" t="s">
        <v>100</v>
      </c>
      <c r="I142" s="49"/>
      <c r="J142" s="49"/>
      <c r="K142" s="49"/>
      <c r="L142" s="49"/>
      <c r="M142" s="49"/>
      <c r="N142" s="49"/>
      <c r="O142" s="49"/>
      <c r="P142" s="49"/>
      <c r="Q142" s="44"/>
      <c r="R142" s="44"/>
      <c r="S142" s="49"/>
      <c r="T142" s="50"/>
      <c r="U142" s="45"/>
      <c r="V142" s="50"/>
      <c r="W142" s="49"/>
      <c r="X142" s="49"/>
      <c r="Y142" s="45"/>
      <c r="Z142" s="45"/>
      <c r="AA142" s="43"/>
    </row>
    <row r="143" spans="1:27" ht="53.4" thickBot="1">
      <c r="A143" s="34">
        <v>82</v>
      </c>
      <c r="B143" s="35"/>
      <c r="C143" s="36" t="s">
        <v>179</v>
      </c>
      <c r="D143" s="31" t="s">
        <v>180</v>
      </c>
      <c r="E143" s="33"/>
      <c r="F143" t="s">
        <v>100</v>
      </c>
      <c r="I143" s="44"/>
      <c r="J143" s="49"/>
      <c r="K143" s="49"/>
      <c r="L143" s="49"/>
      <c r="M143" s="49"/>
      <c r="N143" s="49"/>
      <c r="O143" s="49"/>
      <c r="P143" s="49"/>
      <c r="Q143" s="44"/>
      <c r="R143" s="44"/>
      <c r="S143" s="44"/>
      <c r="T143" s="50"/>
      <c r="U143" s="45"/>
      <c r="V143" s="50"/>
      <c r="W143" s="49"/>
      <c r="X143" s="49"/>
      <c r="Y143" s="45"/>
      <c r="Z143" s="45"/>
      <c r="AA143" s="43"/>
    </row>
    <row r="144" spans="1:27" ht="66.599999999999994" thickBot="1">
      <c r="A144" s="37">
        <v>83</v>
      </c>
      <c r="B144" s="35"/>
      <c r="C144" s="36" t="s">
        <v>181</v>
      </c>
      <c r="D144" s="31" t="s">
        <v>182</v>
      </c>
      <c r="E144" s="33"/>
      <c r="F144" t="s">
        <v>58</v>
      </c>
      <c r="I144" s="44"/>
      <c r="J144" s="44"/>
      <c r="K144" s="46"/>
      <c r="L144" s="44"/>
      <c r="M144" s="44"/>
      <c r="N144" s="44"/>
      <c r="O144" s="44"/>
      <c r="P144" s="44"/>
      <c r="Q144" s="44"/>
      <c r="R144" s="44"/>
      <c r="S144" s="44"/>
      <c r="T144" s="45"/>
      <c r="U144" s="45"/>
      <c r="V144" s="45"/>
      <c r="W144" s="44"/>
      <c r="X144" s="44"/>
      <c r="Y144" s="45"/>
      <c r="Z144" s="45"/>
      <c r="AA144" s="43"/>
    </row>
    <row r="145" spans="1:27" ht="66.599999999999994" thickBot="1">
      <c r="A145" s="37">
        <v>84</v>
      </c>
      <c r="B145" s="35"/>
      <c r="C145" s="36" t="s">
        <v>183</v>
      </c>
      <c r="D145" s="31" t="s">
        <v>184</v>
      </c>
      <c r="E145" s="33"/>
      <c r="F145" t="s">
        <v>58</v>
      </c>
      <c r="I145" s="44"/>
      <c r="J145" s="44"/>
      <c r="K145" s="44"/>
      <c r="L145" s="44"/>
      <c r="M145" s="44"/>
      <c r="N145" s="44"/>
      <c r="O145" s="44"/>
      <c r="P145" s="44"/>
      <c r="Q145" s="44"/>
      <c r="R145" s="44"/>
      <c r="S145" s="44"/>
      <c r="T145" s="45"/>
      <c r="U145" s="45"/>
      <c r="V145" s="45"/>
      <c r="W145" s="44"/>
      <c r="X145" s="44"/>
      <c r="Y145" s="45"/>
      <c r="Z145" s="45"/>
      <c r="AA145" s="43"/>
    </row>
    <row r="146" spans="1:27" ht="66.599999999999994" thickBot="1">
      <c r="A146" s="34">
        <v>85</v>
      </c>
      <c r="B146" s="35"/>
      <c r="C146" s="36" t="s">
        <v>185</v>
      </c>
      <c r="D146" s="31" t="s">
        <v>186</v>
      </c>
      <c r="E146" s="33"/>
      <c r="F146" t="s">
        <v>58</v>
      </c>
      <c r="I146" s="44"/>
      <c r="J146" s="44"/>
      <c r="K146" s="44"/>
      <c r="L146" s="44"/>
      <c r="M146" s="44"/>
      <c r="N146" s="44"/>
      <c r="O146" s="44"/>
      <c r="P146" s="44"/>
      <c r="Q146" s="44"/>
      <c r="R146" s="44"/>
      <c r="S146" s="44"/>
      <c r="T146" s="45"/>
      <c r="U146" s="45"/>
      <c r="V146" s="45"/>
      <c r="W146" s="44"/>
      <c r="X146" s="44"/>
      <c r="Y146" s="45"/>
      <c r="Z146" s="45"/>
      <c r="AA146" s="43"/>
    </row>
    <row r="147" spans="1:27" ht="66.599999999999994" thickBot="1">
      <c r="A147" s="37">
        <v>86</v>
      </c>
      <c r="B147" s="35"/>
      <c r="C147" s="36" t="s">
        <v>187</v>
      </c>
      <c r="D147" s="31" t="s">
        <v>188</v>
      </c>
      <c r="E147" s="33"/>
      <c r="F147" t="s">
        <v>58</v>
      </c>
      <c r="I147" s="44"/>
      <c r="J147" s="44"/>
      <c r="K147" s="46"/>
      <c r="L147" s="44"/>
      <c r="M147" s="44"/>
      <c r="N147" s="44"/>
      <c r="O147" s="44"/>
      <c r="P147" s="44"/>
      <c r="Q147" s="44"/>
      <c r="R147" s="44"/>
      <c r="S147" s="44"/>
      <c r="T147" s="45"/>
      <c r="U147" s="45"/>
      <c r="V147" s="45"/>
      <c r="W147" s="44"/>
      <c r="X147" s="44"/>
      <c r="Y147" s="45"/>
      <c r="Z147" s="45"/>
      <c r="AA147" s="43"/>
    </row>
    <row r="148" spans="1:27" ht="53.4" thickBot="1">
      <c r="A148" s="37">
        <v>87</v>
      </c>
      <c r="B148" s="35"/>
      <c r="C148" s="36" t="s">
        <v>189</v>
      </c>
      <c r="D148" s="31" t="s">
        <v>190</v>
      </c>
      <c r="E148" s="33"/>
      <c r="F148" t="s">
        <v>54</v>
      </c>
      <c r="I148" s="44"/>
      <c r="J148" s="44"/>
      <c r="K148" s="46"/>
      <c r="L148" s="44"/>
      <c r="M148" s="44"/>
      <c r="N148" s="44"/>
      <c r="O148" s="44"/>
      <c r="P148" s="44"/>
      <c r="Q148" s="44"/>
      <c r="R148" s="44"/>
      <c r="S148" s="44"/>
      <c r="T148" s="45"/>
      <c r="U148" s="45"/>
      <c r="V148" s="44"/>
      <c r="W148" s="46"/>
      <c r="X148" s="44"/>
      <c r="Y148" s="45"/>
      <c r="Z148" s="45"/>
      <c r="AA148" s="43"/>
    </row>
    <row r="149" spans="1:27" ht="27" thickBot="1">
      <c r="A149" s="34">
        <v>88</v>
      </c>
      <c r="B149" s="35"/>
      <c r="C149" s="36" t="s">
        <v>191</v>
      </c>
      <c r="D149" s="31" t="s">
        <v>192</v>
      </c>
      <c r="E149" s="33"/>
      <c r="F149" t="s">
        <v>54</v>
      </c>
      <c r="I149" s="44"/>
      <c r="J149" s="44"/>
      <c r="K149" s="44"/>
      <c r="L149" s="44"/>
      <c r="M149" s="44"/>
      <c r="N149" s="44"/>
      <c r="O149" s="44"/>
      <c r="P149" s="44"/>
      <c r="Q149" s="44"/>
      <c r="R149" s="44"/>
      <c r="S149" s="44"/>
      <c r="T149" s="45"/>
      <c r="U149" s="45"/>
      <c r="V149" s="44"/>
      <c r="W149" s="46"/>
      <c r="X149" s="44"/>
      <c r="Y149" s="45"/>
      <c r="Z149" s="45"/>
      <c r="AA149" s="43"/>
    </row>
    <row r="150" spans="1:27" ht="27" thickBot="1">
      <c r="A150" s="37">
        <v>89</v>
      </c>
      <c r="B150" s="35"/>
      <c r="C150" s="36" t="s">
        <v>193</v>
      </c>
      <c r="D150" s="31" t="s">
        <v>194</v>
      </c>
      <c r="E150" s="33"/>
      <c r="F150" t="s">
        <v>54</v>
      </c>
      <c r="I150" s="44"/>
      <c r="J150" s="44"/>
      <c r="K150" s="46"/>
      <c r="L150" s="44"/>
      <c r="M150" s="44"/>
      <c r="N150" s="44"/>
      <c r="O150" s="44"/>
      <c r="P150" s="44"/>
      <c r="Q150" s="44"/>
      <c r="R150" s="44"/>
      <c r="S150" s="44"/>
      <c r="T150" s="45"/>
      <c r="U150" s="45"/>
      <c r="V150" s="44"/>
      <c r="W150" s="46"/>
      <c r="X150" s="44"/>
      <c r="Y150" s="45"/>
      <c r="Z150" s="45"/>
      <c r="AA150" s="43"/>
    </row>
    <row r="151" spans="1:27" ht="53.4" thickBot="1">
      <c r="A151" s="37">
        <v>90</v>
      </c>
      <c r="B151" s="35"/>
      <c r="C151" s="36" t="s">
        <v>195</v>
      </c>
      <c r="D151" s="31" t="s">
        <v>196</v>
      </c>
      <c r="E151" s="33"/>
      <c r="F151" t="s">
        <v>54</v>
      </c>
      <c r="I151" s="44"/>
      <c r="J151" s="44"/>
      <c r="K151" s="46"/>
      <c r="L151" s="44"/>
      <c r="M151" s="44"/>
      <c r="N151" s="44"/>
      <c r="O151" s="44"/>
      <c r="P151" s="44"/>
      <c r="Q151" s="44"/>
      <c r="R151" s="44"/>
      <c r="S151" s="44"/>
      <c r="T151" s="45"/>
      <c r="U151" s="45"/>
      <c r="V151" s="44"/>
      <c r="W151" s="44"/>
      <c r="X151" s="44"/>
      <c r="Y151" s="45"/>
      <c r="Z151" s="45"/>
      <c r="AA151" s="43"/>
    </row>
    <row r="152" spans="1:27" ht="53.4" thickBot="1">
      <c r="A152" s="34">
        <v>91</v>
      </c>
      <c r="B152" s="35"/>
      <c r="C152" s="36" t="s">
        <v>197</v>
      </c>
      <c r="D152" s="31" t="s">
        <v>198</v>
      </c>
      <c r="E152" s="33"/>
      <c r="F152" t="s">
        <v>58</v>
      </c>
      <c r="I152" s="44"/>
      <c r="J152" s="44"/>
      <c r="K152" s="46"/>
      <c r="L152" s="44"/>
      <c r="M152" s="44"/>
      <c r="N152" s="44"/>
      <c r="O152" s="44"/>
      <c r="P152" s="44"/>
      <c r="Q152" s="44"/>
      <c r="R152" s="44"/>
      <c r="S152" s="44"/>
      <c r="T152" s="45"/>
      <c r="U152" s="45"/>
      <c r="V152" s="45"/>
      <c r="W152" s="44"/>
      <c r="X152" s="44"/>
      <c r="Y152" s="45"/>
      <c r="Z152" s="45"/>
      <c r="AA152" s="43"/>
    </row>
    <row r="153" spans="1:27" ht="53.4" thickBot="1">
      <c r="A153" s="37">
        <v>92</v>
      </c>
      <c r="B153" s="35"/>
      <c r="C153" s="36" t="s">
        <v>199</v>
      </c>
      <c r="D153" s="31" t="s">
        <v>200</v>
      </c>
      <c r="E153" s="33"/>
      <c r="F153" t="s">
        <v>58</v>
      </c>
      <c r="I153" s="44"/>
      <c r="J153" s="44"/>
      <c r="K153" s="46"/>
      <c r="L153" s="44"/>
      <c r="M153" s="44"/>
      <c r="N153" s="44"/>
      <c r="O153" s="44"/>
      <c r="P153" s="44"/>
      <c r="Q153" s="44"/>
      <c r="R153" s="44"/>
      <c r="S153" s="44"/>
      <c r="T153" s="45"/>
      <c r="U153" s="45"/>
      <c r="V153" s="45"/>
      <c r="W153" s="44"/>
      <c r="X153" s="44"/>
      <c r="Y153" s="45"/>
      <c r="Z153" s="45"/>
      <c r="AA153" s="43"/>
    </row>
    <row r="154" spans="1:27" ht="53.4" thickBot="1">
      <c r="A154" s="37">
        <v>93</v>
      </c>
      <c r="B154" s="35"/>
      <c r="C154" s="36" t="s">
        <v>201</v>
      </c>
      <c r="D154" s="31" t="s">
        <v>202</v>
      </c>
      <c r="E154" s="33"/>
      <c r="F154" t="s">
        <v>54</v>
      </c>
      <c r="I154" s="44"/>
      <c r="J154" s="44"/>
      <c r="K154" s="46"/>
      <c r="L154" s="44"/>
      <c r="M154" s="44"/>
      <c r="N154" s="44"/>
      <c r="O154" s="44"/>
      <c r="P154" s="44"/>
      <c r="Q154" s="44"/>
      <c r="R154" s="44"/>
      <c r="S154" s="44"/>
      <c r="T154" s="45"/>
      <c r="U154" s="45"/>
      <c r="V154" s="44"/>
      <c r="W154" s="44"/>
      <c r="X154" s="44"/>
      <c r="Y154" s="45"/>
      <c r="Z154" s="45"/>
      <c r="AA154" s="43"/>
    </row>
    <row r="155" spans="1:27" ht="40.200000000000003" thickBot="1">
      <c r="A155" s="34">
        <v>94</v>
      </c>
      <c r="B155" s="35"/>
      <c r="C155" s="36" t="s">
        <v>203</v>
      </c>
      <c r="D155" s="31" t="s">
        <v>204</v>
      </c>
      <c r="E155" s="33"/>
      <c r="F155" t="s">
        <v>54</v>
      </c>
      <c r="I155" s="44"/>
      <c r="J155" s="44"/>
      <c r="K155" s="44"/>
      <c r="L155" s="44"/>
      <c r="M155" s="44"/>
      <c r="N155" s="44"/>
      <c r="O155" s="44"/>
      <c r="P155" s="44"/>
      <c r="Q155" s="44"/>
      <c r="R155" s="44"/>
      <c r="S155" s="44"/>
      <c r="T155" s="45"/>
      <c r="U155" s="45"/>
      <c r="V155" s="44"/>
      <c r="W155" s="44"/>
      <c r="X155" s="44"/>
      <c r="Y155" s="45"/>
      <c r="Z155" s="45"/>
      <c r="AA155" s="43"/>
    </row>
    <row r="156" spans="1:27" ht="53.4" thickBot="1">
      <c r="A156" s="37">
        <v>95</v>
      </c>
      <c r="B156" s="35"/>
      <c r="C156" s="36" t="s">
        <v>205</v>
      </c>
      <c r="D156" s="31" t="s">
        <v>206</v>
      </c>
      <c r="E156" s="33"/>
      <c r="F156" t="s">
        <v>54</v>
      </c>
      <c r="I156" s="44"/>
      <c r="J156" s="44"/>
      <c r="K156" s="46"/>
      <c r="L156" s="44"/>
      <c r="M156" s="44"/>
      <c r="N156" s="44"/>
      <c r="O156" s="44"/>
      <c r="P156" s="44"/>
      <c r="Q156" s="44"/>
      <c r="R156" s="44"/>
      <c r="S156" s="44"/>
      <c r="T156" s="45"/>
      <c r="U156" s="45"/>
      <c r="V156" s="44"/>
      <c r="W156" s="44"/>
      <c r="X156" s="44"/>
      <c r="Y156" s="45"/>
      <c r="Z156" s="45"/>
      <c r="AA156" s="43"/>
    </row>
    <row r="157" spans="1:27" ht="40.200000000000003" thickBot="1">
      <c r="A157" s="37">
        <v>96</v>
      </c>
      <c r="B157" s="35"/>
      <c r="C157" s="36" t="s">
        <v>207</v>
      </c>
      <c r="D157" s="31" t="s">
        <v>208</v>
      </c>
      <c r="E157" s="33"/>
      <c r="F157" t="s">
        <v>54</v>
      </c>
      <c r="I157" s="44"/>
      <c r="J157" s="44"/>
      <c r="K157" s="44"/>
      <c r="L157" s="44"/>
      <c r="M157" s="44"/>
      <c r="N157" s="44"/>
      <c r="O157" s="44"/>
      <c r="P157" s="44"/>
      <c r="Q157" s="44"/>
      <c r="R157" s="44"/>
      <c r="S157" s="44"/>
      <c r="T157" s="45"/>
      <c r="U157" s="45"/>
      <c r="V157" s="44"/>
      <c r="W157" s="44"/>
      <c r="X157" s="44"/>
      <c r="Y157" s="45"/>
      <c r="Z157" s="45"/>
      <c r="AA157" s="43"/>
    </row>
    <row r="158" spans="1:27" ht="27" thickBot="1">
      <c r="A158" s="34">
        <v>97</v>
      </c>
      <c r="B158" s="35"/>
      <c r="C158" s="36" t="s">
        <v>209</v>
      </c>
      <c r="D158" s="31" t="s">
        <v>210</v>
      </c>
      <c r="E158" s="33"/>
      <c r="F158" t="s">
        <v>54</v>
      </c>
      <c r="I158" s="44"/>
      <c r="J158" s="44"/>
      <c r="K158" s="44"/>
      <c r="L158" s="44"/>
      <c r="M158" s="44"/>
      <c r="N158" s="44"/>
      <c r="O158" s="44"/>
      <c r="P158" s="44"/>
      <c r="Q158" s="44"/>
      <c r="R158" s="44"/>
      <c r="S158" s="44"/>
      <c r="T158" s="45"/>
      <c r="U158" s="45"/>
      <c r="V158" s="44"/>
      <c r="W158" s="44"/>
      <c r="X158" s="44"/>
      <c r="Y158" s="45"/>
      <c r="Z158" s="45"/>
      <c r="AA158" s="43"/>
    </row>
    <row r="159" spans="1:27" ht="27" thickBot="1">
      <c r="A159" s="37">
        <v>98</v>
      </c>
      <c r="B159" s="35"/>
      <c r="C159" s="36" t="s">
        <v>211</v>
      </c>
      <c r="D159" s="31" t="s">
        <v>212</v>
      </c>
      <c r="E159" s="33"/>
      <c r="F159" t="s">
        <v>54</v>
      </c>
      <c r="I159" s="44"/>
      <c r="J159" s="44"/>
      <c r="K159" s="44"/>
      <c r="L159" s="44"/>
      <c r="M159" s="44"/>
      <c r="N159" s="44"/>
      <c r="O159" s="44"/>
      <c r="P159" s="44"/>
      <c r="Q159" s="44"/>
      <c r="R159" s="44"/>
      <c r="S159" s="44"/>
      <c r="T159" s="45"/>
      <c r="U159" s="45"/>
      <c r="V159" s="44"/>
      <c r="W159" s="44"/>
      <c r="X159" s="44"/>
      <c r="Y159" s="45"/>
      <c r="Z159" s="45"/>
      <c r="AA159" s="43"/>
    </row>
    <row r="160" spans="1:27" ht="53.4" thickBot="1">
      <c r="A160" s="37">
        <v>99</v>
      </c>
      <c r="B160" s="35"/>
      <c r="C160" s="36" t="s">
        <v>213</v>
      </c>
      <c r="D160" s="31" t="s">
        <v>214</v>
      </c>
      <c r="E160" s="33"/>
      <c r="F160" t="s">
        <v>54</v>
      </c>
      <c r="I160" s="44"/>
      <c r="J160" s="44"/>
      <c r="K160" s="44"/>
      <c r="L160" s="44"/>
      <c r="M160" s="44"/>
      <c r="N160" s="44"/>
      <c r="O160" s="44"/>
      <c r="P160" s="44"/>
      <c r="Q160" s="44"/>
      <c r="R160" s="44"/>
      <c r="S160" s="44"/>
      <c r="T160" s="45"/>
      <c r="U160" s="45"/>
      <c r="V160" s="44"/>
      <c r="W160" s="44"/>
      <c r="X160" s="44"/>
      <c r="Y160" s="45"/>
      <c r="Z160" s="45"/>
      <c r="AA160" s="43"/>
    </row>
    <row r="161" spans="1:27" ht="53.4" thickBot="1">
      <c r="A161" s="34">
        <v>100</v>
      </c>
      <c r="B161" s="35"/>
      <c r="C161" s="36" t="s">
        <v>215</v>
      </c>
      <c r="D161" s="31" t="s">
        <v>216</v>
      </c>
      <c r="E161" s="33"/>
      <c r="F161" t="s">
        <v>54</v>
      </c>
      <c r="I161" s="44"/>
      <c r="J161" s="44"/>
      <c r="K161" s="46"/>
      <c r="L161" s="44"/>
      <c r="M161" s="44"/>
      <c r="N161" s="44"/>
      <c r="O161" s="44"/>
      <c r="P161" s="44"/>
      <c r="Q161" s="44"/>
      <c r="R161" s="44"/>
      <c r="S161" s="44"/>
      <c r="T161" s="45"/>
      <c r="U161" s="45"/>
      <c r="V161" s="44"/>
      <c r="W161" s="44"/>
      <c r="X161" s="44"/>
      <c r="Y161" s="45"/>
      <c r="Z161" s="45"/>
      <c r="AA161" s="43"/>
    </row>
    <row r="162" spans="1:27" ht="40.200000000000003" thickBot="1">
      <c r="A162" s="37">
        <v>101</v>
      </c>
      <c r="B162" s="35"/>
      <c r="C162" s="36" t="s">
        <v>217</v>
      </c>
      <c r="D162" s="31" t="s">
        <v>218</v>
      </c>
      <c r="E162" s="33"/>
      <c r="F162" t="s">
        <v>54</v>
      </c>
      <c r="I162" s="44"/>
      <c r="J162" s="44"/>
      <c r="K162" s="46"/>
      <c r="L162" s="44"/>
      <c r="M162" s="44"/>
      <c r="N162" s="44"/>
      <c r="O162" s="44"/>
      <c r="P162" s="44"/>
      <c r="Q162" s="44"/>
      <c r="R162" s="44"/>
      <c r="S162" s="44"/>
      <c r="T162" s="45"/>
      <c r="U162" s="45"/>
      <c r="V162" s="44"/>
      <c r="W162" s="44"/>
      <c r="X162" s="44"/>
      <c r="Y162" s="45"/>
      <c r="Z162" s="45"/>
      <c r="AA162" s="43"/>
    </row>
    <row r="163" spans="1:27" ht="53.4" thickBot="1">
      <c r="A163" s="37">
        <v>102</v>
      </c>
      <c r="B163" s="35"/>
      <c r="C163" s="36" t="s">
        <v>219</v>
      </c>
      <c r="D163" s="31" t="s">
        <v>220</v>
      </c>
      <c r="E163" s="33"/>
      <c r="F163" t="s">
        <v>54</v>
      </c>
      <c r="I163" s="44"/>
      <c r="J163" s="44"/>
      <c r="K163" s="46"/>
      <c r="L163" s="44"/>
      <c r="M163" s="44"/>
      <c r="N163" s="44"/>
      <c r="O163" s="44"/>
      <c r="P163" s="44"/>
      <c r="Q163" s="44"/>
      <c r="R163" s="44"/>
      <c r="S163" s="44"/>
      <c r="T163" s="45"/>
      <c r="U163" s="45"/>
      <c r="V163" s="44"/>
      <c r="W163" s="44"/>
      <c r="X163" s="44"/>
      <c r="Y163" s="45"/>
      <c r="Z163" s="45"/>
      <c r="AA163" s="43"/>
    </row>
    <row r="164" spans="1:27" ht="40.200000000000003" thickBot="1">
      <c r="A164" s="34">
        <v>103</v>
      </c>
      <c r="B164" s="35"/>
      <c r="C164" s="36" t="s">
        <v>221</v>
      </c>
      <c r="D164" s="31" t="s">
        <v>222</v>
      </c>
      <c r="E164" s="33"/>
      <c r="F164" t="s">
        <v>54</v>
      </c>
      <c r="I164" s="44"/>
      <c r="J164" s="44"/>
      <c r="K164" s="46"/>
      <c r="L164" s="44"/>
      <c r="M164" s="44"/>
      <c r="N164" s="44"/>
      <c r="O164" s="44"/>
      <c r="P164" s="44"/>
      <c r="Q164" s="44"/>
      <c r="R164" s="44"/>
      <c r="S164" s="44"/>
      <c r="T164" s="45"/>
      <c r="U164" s="45"/>
      <c r="V164" s="44"/>
      <c r="W164" s="44"/>
      <c r="X164" s="44"/>
      <c r="Y164" s="45"/>
      <c r="Z164" s="45"/>
      <c r="AA164" s="43"/>
    </row>
    <row r="165" spans="1:27" ht="53.4" thickBot="1">
      <c r="A165" s="37">
        <v>104</v>
      </c>
      <c r="B165" s="35"/>
      <c r="C165" s="36" t="s">
        <v>223</v>
      </c>
      <c r="D165" s="31" t="s">
        <v>224</v>
      </c>
      <c r="E165" s="33"/>
      <c r="F165" t="s">
        <v>54</v>
      </c>
      <c r="I165" s="44"/>
      <c r="J165" s="44"/>
      <c r="K165" s="46"/>
      <c r="L165" s="44"/>
      <c r="M165" s="44"/>
      <c r="N165" s="44"/>
      <c r="O165" s="44"/>
      <c r="P165" s="44"/>
      <c r="Q165" s="44"/>
      <c r="R165" s="44"/>
      <c r="S165" s="44"/>
      <c r="T165" s="45"/>
      <c r="U165" s="45"/>
      <c r="V165" s="44"/>
      <c r="W165" s="44"/>
      <c r="X165" s="44"/>
      <c r="Y165" s="45"/>
      <c r="Z165" s="45"/>
      <c r="AA165" s="43"/>
    </row>
    <row r="166" spans="1:27" ht="40.200000000000003" thickBot="1">
      <c r="A166" s="37">
        <v>105</v>
      </c>
      <c r="B166" s="35"/>
      <c r="C166" s="36" t="s">
        <v>225</v>
      </c>
      <c r="D166" s="31" t="s">
        <v>226</v>
      </c>
      <c r="E166" s="33"/>
      <c r="F166" t="s">
        <v>58</v>
      </c>
      <c r="I166" s="44"/>
      <c r="J166" s="44"/>
      <c r="K166" s="46"/>
      <c r="L166" s="44"/>
      <c r="M166" s="44"/>
      <c r="N166" s="44"/>
      <c r="O166" s="44"/>
      <c r="P166" s="44"/>
      <c r="Q166" s="44"/>
      <c r="R166" s="44"/>
      <c r="S166" s="44"/>
      <c r="T166" s="45"/>
      <c r="U166" s="45"/>
      <c r="V166" s="45"/>
      <c r="W166" s="44"/>
      <c r="X166" s="44"/>
      <c r="Y166" s="45"/>
      <c r="Z166" s="45"/>
      <c r="AA166" s="43"/>
    </row>
    <row r="167" spans="1:27" ht="53.4" thickBot="1">
      <c r="A167" s="34">
        <v>106</v>
      </c>
      <c r="B167" s="35"/>
      <c r="C167" s="36" t="s">
        <v>227</v>
      </c>
      <c r="D167" s="31" t="s">
        <v>228</v>
      </c>
      <c r="E167" s="33"/>
      <c r="F167" t="s">
        <v>54</v>
      </c>
      <c r="I167" s="44"/>
      <c r="J167" s="44"/>
      <c r="K167" s="44"/>
      <c r="L167" s="44"/>
      <c r="M167" s="44"/>
      <c r="N167" s="44"/>
      <c r="O167" s="44"/>
      <c r="P167" s="44"/>
      <c r="Q167" s="44"/>
      <c r="R167" s="44"/>
      <c r="S167" s="44"/>
      <c r="T167" s="45"/>
      <c r="U167" s="45"/>
      <c r="V167" s="44"/>
      <c r="W167" s="44"/>
      <c r="X167" s="44"/>
      <c r="Y167" s="45"/>
      <c r="Z167" s="45"/>
      <c r="AA167" s="43"/>
    </row>
    <row r="168" spans="1:27" ht="27" thickBot="1">
      <c r="A168" s="37">
        <v>107</v>
      </c>
      <c r="B168" s="35"/>
      <c r="C168" s="36" t="s">
        <v>229</v>
      </c>
      <c r="D168" s="31" t="s">
        <v>230</v>
      </c>
      <c r="E168" s="33"/>
      <c r="F168" t="s">
        <v>54</v>
      </c>
      <c r="I168" s="44"/>
      <c r="J168" s="44"/>
      <c r="K168" s="46"/>
      <c r="L168" s="44"/>
      <c r="M168" s="44"/>
      <c r="N168" s="44"/>
      <c r="O168" s="44"/>
      <c r="P168" s="44"/>
      <c r="Q168" s="44"/>
      <c r="R168" s="44"/>
      <c r="S168" s="44"/>
      <c r="T168" s="45"/>
      <c r="U168" s="45"/>
      <c r="V168" s="44"/>
      <c r="W168" s="44"/>
      <c r="X168" s="44"/>
      <c r="Y168" s="45"/>
      <c r="Z168" s="45"/>
      <c r="AA168" s="43"/>
    </row>
    <row r="169" spans="1:27" ht="66.599999999999994" thickBot="1">
      <c r="A169" s="37">
        <v>108</v>
      </c>
      <c r="B169" s="35"/>
      <c r="C169" s="36" t="s">
        <v>221</v>
      </c>
      <c r="D169" s="31" t="s">
        <v>231</v>
      </c>
      <c r="E169" s="33"/>
      <c r="F169" t="s">
        <v>58</v>
      </c>
      <c r="I169" s="44"/>
      <c r="J169" s="44"/>
      <c r="K169" s="46"/>
      <c r="L169" s="44"/>
      <c r="M169" s="44"/>
      <c r="N169" s="44"/>
      <c r="O169" s="44"/>
      <c r="P169" s="44"/>
      <c r="Q169" s="44"/>
      <c r="R169" s="44"/>
      <c r="S169" s="44"/>
      <c r="T169" s="45"/>
      <c r="U169" s="45"/>
      <c r="V169" s="45"/>
      <c r="W169" s="44"/>
      <c r="X169" s="44"/>
      <c r="Y169" s="45"/>
      <c r="Z169" s="45"/>
      <c r="AA169" s="43"/>
    </row>
    <row r="170" spans="1:27" ht="15" thickBot="1">
      <c r="A170" s="34">
        <v>109</v>
      </c>
      <c r="B170" s="35"/>
      <c r="C170" s="36" t="s">
        <v>232</v>
      </c>
      <c r="D170" s="31" t="s">
        <v>233</v>
      </c>
      <c r="E170" s="33"/>
      <c r="F170" t="s">
        <v>58</v>
      </c>
      <c r="I170" s="44"/>
      <c r="J170" s="44"/>
      <c r="K170" s="46"/>
      <c r="L170" s="44"/>
      <c r="M170" s="44"/>
      <c r="N170" s="44"/>
      <c r="O170" s="44"/>
      <c r="P170" s="44"/>
      <c r="Q170" s="44"/>
      <c r="R170" s="44"/>
      <c r="S170" s="44"/>
      <c r="T170" s="45"/>
      <c r="U170" s="45"/>
      <c r="V170" s="45"/>
      <c r="W170" s="44"/>
      <c r="X170" s="44"/>
      <c r="Y170" s="45"/>
      <c r="Z170" s="45"/>
      <c r="AA170" s="43"/>
    </row>
    <row r="171" spans="1:27" ht="79.8" thickBot="1">
      <c r="A171" s="37">
        <v>110</v>
      </c>
      <c r="B171" s="35"/>
      <c r="C171" s="36" t="s">
        <v>234</v>
      </c>
      <c r="D171" s="31" t="s">
        <v>235</v>
      </c>
      <c r="E171" s="33"/>
      <c r="F171" t="s">
        <v>58</v>
      </c>
      <c r="I171" s="44"/>
      <c r="J171" s="44"/>
      <c r="K171" s="46"/>
      <c r="L171" s="44"/>
      <c r="M171" s="44"/>
      <c r="N171" s="44"/>
      <c r="O171" s="44"/>
      <c r="P171" s="44"/>
      <c r="Q171" s="44"/>
      <c r="R171" s="44"/>
      <c r="S171" s="44"/>
      <c r="T171" s="45"/>
      <c r="U171" s="45"/>
      <c r="V171" s="45"/>
      <c r="W171" s="44"/>
      <c r="X171" s="44"/>
      <c r="Y171" s="45"/>
      <c r="Z171" s="45"/>
      <c r="AA171" s="43"/>
    </row>
    <row r="172" spans="1:27" ht="40.200000000000003" thickBot="1">
      <c r="A172" s="34">
        <v>112</v>
      </c>
      <c r="B172" s="35"/>
      <c r="C172" s="36" t="s">
        <v>236</v>
      </c>
      <c r="D172" s="31" t="s">
        <v>237</v>
      </c>
      <c r="E172" s="33"/>
      <c r="F172" t="s">
        <v>58</v>
      </c>
      <c r="I172" s="44"/>
      <c r="J172" s="44"/>
      <c r="K172" s="46"/>
      <c r="L172" s="44"/>
      <c r="M172" s="44"/>
      <c r="N172" s="44"/>
      <c r="O172" s="44"/>
      <c r="P172" s="44"/>
      <c r="Q172" s="44"/>
      <c r="R172" s="44"/>
      <c r="S172" s="44"/>
      <c r="T172" s="45"/>
      <c r="U172" s="45"/>
      <c r="V172" s="45"/>
      <c r="W172" s="44"/>
      <c r="X172" s="44"/>
      <c r="Y172" s="45"/>
      <c r="Z172" s="45"/>
      <c r="AA172" s="43"/>
    </row>
    <row r="173" spans="1:27" ht="15" thickBot="1">
      <c r="A173" s="37">
        <v>113</v>
      </c>
      <c r="B173" s="35"/>
      <c r="C173" s="36" t="s">
        <v>238</v>
      </c>
      <c r="D173" s="31"/>
      <c r="E173" s="33"/>
      <c r="F173" t="s">
        <v>54</v>
      </c>
      <c r="I173" s="44"/>
      <c r="J173" s="44"/>
      <c r="K173" s="46"/>
      <c r="L173" s="44"/>
      <c r="M173" s="44"/>
      <c r="N173" s="44"/>
      <c r="O173" s="44"/>
      <c r="P173" s="44"/>
      <c r="Q173" s="44"/>
      <c r="R173" s="44"/>
      <c r="S173" s="44"/>
      <c r="T173" s="45"/>
      <c r="U173" s="45"/>
      <c r="V173" s="44"/>
      <c r="W173" s="44"/>
      <c r="X173" s="44"/>
      <c r="Y173" s="45"/>
      <c r="Z173" s="45"/>
      <c r="AA173" s="43"/>
    </row>
    <row r="174" spans="1:27" ht="27" thickBot="1">
      <c r="A174" s="37">
        <v>114</v>
      </c>
      <c r="B174" s="35"/>
      <c r="C174" s="36" t="s">
        <v>239</v>
      </c>
      <c r="D174" s="31" t="s">
        <v>240</v>
      </c>
      <c r="E174" s="33"/>
      <c r="F174" t="s">
        <v>54</v>
      </c>
      <c r="I174" s="44"/>
      <c r="J174" s="44"/>
      <c r="K174" s="46"/>
      <c r="L174" s="44"/>
      <c r="M174" s="44"/>
      <c r="N174" s="44"/>
      <c r="O174" s="44"/>
      <c r="P174" s="44"/>
      <c r="Q174" s="44"/>
      <c r="R174" s="44"/>
      <c r="S174" s="44"/>
      <c r="T174" s="45"/>
      <c r="U174" s="45"/>
      <c r="V174" s="44"/>
      <c r="W174" s="44"/>
      <c r="X174" s="44"/>
      <c r="Y174" s="45"/>
      <c r="Z174" s="45"/>
      <c r="AA174" s="43"/>
    </row>
    <row r="175" spans="1:27" ht="53.4" thickBot="1">
      <c r="A175" s="34">
        <v>115</v>
      </c>
      <c r="B175" s="35"/>
      <c r="C175" s="36" t="s">
        <v>241</v>
      </c>
      <c r="D175" s="31" t="s">
        <v>242</v>
      </c>
      <c r="E175" s="33"/>
      <c r="F175" t="s">
        <v>54</v>
      </c>
      <c r="I175" s="44"/>
      <c r="J175" s="44"/>
      <c r="K175" s="46"/>
      <c r="L175" s="44"/>
      <c r="M175" s="44"/>
      <c r="N175" s="44"/>
      <c r="O175" s="44"/>
      <c r="P175" s="44"/>
      <c r="Q175" s="44"/>
      <c r="R175" s="44"/>
      <c r="S175" s="44"/>
      <c r="T175" s="45"/>
      <c r="U175" s="45"/>
      <c r="V175" s="44"/>
      <c r="W175" s="44"/>
      <c r="X175" s="44"/>
      <c r="Y175" s="45"/>
      <c r="Z175" s="45"/>
      <c r="AA175" s="43"/>
    </row>
    <row r="176" spans="1:27" ht="66.599999999999994" thickBot="1">
      <c r="A176" s="37">
        <v>116</v>
      </c>
      <c r="B176" s="35"/>
      <c r="C176" s="36" t="s">
        <v>243</v>
      </c>
      <c r="D176" s="31" t="s">
        <v>244</v>
      </c>
      <c r="E176" s="33"/>
      <c r="F176" t="s">
        <v>116</v>
      </c>
      <c r="I176" s="44"/>
      <c r="J176" s="44"/>
      <c r="K176" s="46"/>
      <c r="L176" s="44"/>
      <c r="M176" s="44"/>
      <c r="N176" s="44"/>
      <c r="O176" s="44"/>
      <c r="P176" s="44"/>
      <c r="Q176" s="44"/>
      <c r="R176" s="44"/>
      <c r="S176" s="44"/>
      <c r="T176" s="45"/>
      <c r="U176" s="45"/>
      <c r="V176" s="45"/>
      <c r="W176" s="44"/>
      <c r="X176" s="44"/>
      <c r="Y176" s="45"/>
      <c r="Z176" s="45"/>
      <c r="AA176" s="43"/>
    </row>
    <row r="177" spans="1:27" ht="40.200000000000003" thickBot="1">
      <c r="A177" s="34">
        <v>118</v>
      </c>
      <c r="B177" s="35"/>
      <c r="C177" s="36" t="s">
        <v>245</v>
      </c>
      <c r="D177" s="31" t="s">
        <v>246</v>
      </c>
      <c r="E177" s="33"/>
      <c r="F177" t="s">
        <v>54</v>
      </c>
      <c r="I177" s="44"/>
      <c r="J177" s="44"/>
      <c r="K177" s="46"/>
      <c r="L177" s="44"/>
      <c r="M177" s="44"/>
      <c r="N177" s="44"/>
      <c r="O177" s="44"/>
      <c r="P177" s="44"/>
      <c r="Q177" s="44"/>
      <c r="R177" s="44"/>
      <c r="S177" s="44"/>
      <c r="T177" s="45"/>
      <c r="U177" s="45"/>
      <c r="V177" s="44"/>
      <c r="W177" s="44"/>
      <c r="X177" s="44"/>
      <c r="Y177" s="45"/>
      <c r="Z177" s="45"/>
      <c r="AA177" s="43"/>
    </row>
    <row r="178" spans="1:27" ht="15" thickBot="1">
      <c r="A178" s="37">
        <v>119</v>
      </c>
      <c r="B178" s="35"/>
      <c r="C178" s="36" t="s">
        <v>247</v>
      </c>
      <c r="D178" s="31" t="s">
        <v>248</v>
      </c>
      <c r="E178" s="51"/>
      <c r="F178" t="s">
        <v>54</v>
      </c>
      <c r="I178" s="44"/>
      <c r="J178" s="44"/>
      <c r="K178" s="46"/>
      <c r="L178" s="44"/>
      <c r="M178" s="44"/>
      <c r="N178" s="44"/>
      <c r="O178" s="44"/>
      <c r="P178" s="44"/>
      <c r="Q178" s="44"/>
      <c r="R178" s="44"/>
      <c r="S178" s="44"/>
      <c r="T178" s="45"/>
      <c r="U178" s="45"/>
      <c r="V178" s="44"/>
      <c r="W178" s="44"/>
      <c r="X178" s="44"/>
      <c r="Y178" s="43"/>
      <c r="Z178" s="43"/>
      <c r="AA178" s="43"/>
    </row>
    <row r="179" spans="1:27" ht="53.4" thickBot="1">
      <c r="A179" s="37">
        <v>120</v>
      </c>
      <c r="B179" s="35"/>
      <c r="C179" s="36" t="s">
        <v>249</v>
      </c>
      <c r="D179" s="31" t="s">
        <v>250</v>
      </c>
      <c r="E179" s="51"/>
      <c r="F179" t="s">
        <v>54</v>
      </c>
      <c r="I179" s="44"/>
      <c r="J179" s="44"/>
      <c r="K179" s="46"/>
      <c r="L179" s="44"/>
      <c r="M179" s="44"/>
      <c r="N179" s="44"/>
      <c r="O179" s="44"/>
      <c r="P179" s="44"/>
      <c r="Q179" s="44"/>
      <c r="R179" s="44"/>
      <c r="S179" s="44"/>
      <c r="T179" s="45"/>
      <c r="U179" s="45"/>
      <c r="V179" s="44"/>
      <c r="W179" s="44"/>
      <c r="X179" s="44"/>
      <c r="Y179" s="43"/>
      <c r="Z179" s="43"/>
      <c r="AA179" s="43"/>
    </row>
    <row r="180" spans="1:27" ht="40.200000000000003" thickBot="1">
      <c r="A180" s="37">
        <v>121</v>
      </c>
      <c r="B180" s="35"/>
      <c r="C180" s="36" t="s">
        <v>251</v>
      </c>
      <c r="D180" s="31" t="s">
        <v>252</v>
      </c>
      <c r="E180" s="51"/>
      <c r="F180" t="s">
        <v>54</v>
      </c>
      <c r="I180" s="44"/>
      <c r="J180" s="44"/>
      <c r="K180" s="46"/>
      <c r="L180" s="44"/>
      <c r="M180" s="44"/>
      <c r="N180" s="44"/>
      <c r="O180" s="44"/>
      <c r="P180" s="44"/>
      <c r="Q180" s="44"/>
      <c r="R180" s="44"/>
      <c r="S180" s="44"/>
      <c r="T180" s="44"/>
      <c r="U180" s="45"/>
      <c r="V180" s="44"/>
      <c r="W180" s="44"/>
      <c r="X180" s="44"/>
      <c r="Y180" s="43"/>
      <c r="Z180" s="43"/>
      <c r="AA180" s="43"/>
    </row>
    <row r="181" spans="1:27" ht="66.599999999999994" thickBot="1">
      <c r="A181" s="37">
        <v>122</v>
      </c>
      <c r="B181" s="35"/>
      <c r="C181" s="36" t="s">
        <v>253</v>
      </c>
      <c r="D181" s="31" t="s">
        <v>254</v>
      </c>
      <c r="E181" s="51"/>
      <c r="F181" t="s">
        <v>58</v>
      </c>
      <c r="I181" s="44"/>
      <c r="J181" s="44"/>
      <c r="K181" s="46"/>
      <c r="L181" s="44"/>
      <c r="M181" s="44"/>
      <c r="N181" s="44"/>
      <c r="O181" s="44"/>
      <c r="P181" s="44"/>
      <c r="Q181" s="44"/>
      <c r="R181" s="44"/>
      <c r="S181" s="44"/>
      <c r="T181" s="45"/>
      <c r="U181" s="45"/>
      <c r="V181" s="45"/>
      <c r="W181" s="44"/>
      <c r="X181" s="44"/>
      <c r="Y181" s="43"/>
      <c r="Z181" s="43"/>
      <c r="AA181" s="43"/>
    </row>
    <row r="182" spans="1:27" ht="27" thickBot="1">
      <c r="A182" s="37">
        <v>123</v>
      </c>
      <c r="B182" s="35"/>
      <c r="C182" s="36" t="s">
        <v>255</v>
      </c>
      <c r="D182" s="31" t="s">
        <v>256</v>
      </c>
      <c r="E182" s="51"/>
      <c r="F182" t="s">
        <v>100</v>
      </c>
      <c r="I182" s="44"/>
      <c r="J182" s="44"/>
      <c r="K182" s="46"/>
      <c r="L182" s="44"/>
      <c r="M182" s="44"/>
      <c r="N182" s="44"/>
      <c r="O182" s="44"/>
      <c r="P182" s="44"/>
      <c r="Q182" s="44"/>
      <c r="R182" s="44"/>
      <c r="S182" s="44"/>
      <c r="T182" s="45"/>
      <c r="U182" s="45"/>
      <c r="V182" s="45"/>
      <c r="W182" s="44"/>
      <c r="X182" s="44"/>
      <c r="Y182" s="43"/>
      <c r="Z182" s="43"/>
      <c r="AA182" s="43"/>
    </row>
    <row r="183" spans="1:27" ht="27" thickBot="1">
      <c r="A183" s="37">
        <v>124</v>
      </c>
      <c r="B183" s="35"/>
      <c r="C183" s="36" t="s">
        <v>257</v>
      </c>
      <c r="D183" s="31" t="s">
        <v>258</v>
      </c>
      <c r="E183" s="51"/>
      <c r="F183" t="s">
        <v>54</v>
      </c>
      <c r="I183" s="44"/>
      <c r="J183" s="44"/>
      <c r="K183" s="46"/>
      <c r="L183" s="44"/>
      <c r="M183" s="44"/>
      <c r="N183" s="44"/>
      <c r="O183" s="44"/>
      <c r="P183" s="44"/>
      <c r="Q183" s="44"/>
      <c r="R183" s="44"/>
      <c r="S183" s="44"/>
      <c r="T183" s="45"/>
      <c r="U183" s="45"/>
      <c r="V183" s="44"/>
      <c r="W183" s="44"/>
      <c r="X183" s="44"/>
      <c r="Y183" s="43"/>
      <c r="Z183" s="43"/>
      <c r="AA183" s="43"/>
    </row>
    <row r="184" spans="1:27" ht="27" thickBot="1">
      <c r="A184" s="37">
        <v>125</v>
      </c>
      <c r="B184" s="35"/>
      <c r="C184" s="36" t="s">
        <v>259</v>
      </c>
      <c r="D184" s="31" t="s">
        <v>260</v>
      </c>
      <c r="E184" s="51"/>
      <c r="F184" t="s">
        <v>54</v>
      </c>
      <c r="I184" s="44"/>
      <c r="J184" s="44"/>
      <c r="K184" s="46"/>
      <c r="L184" s="44"/>
      <c r="M184" s="44"/>
      <c r="N184" s="44"/>
      <c r="O184" s="44"/>
      <c r="P184" s="44"/>
      <c r="Q184" s="44"/>
      <c r="R184" s="44"/>
      <c r="S184" s="44"/>
      <c r="T184" s="45"/>
      <c r="U184" s="45"/>
      <c r="V184" s="44"/>
      <c r="W184" s="44"/>
      <c r="X184" s="44"/>
      <c r="Y184" s="43"/>
      <c r="Z184" s="43"/>
      <c r="AA184" s="43"/>
    </row>
    <row r="185" spans="1:27" ht="53.4" thickBot="1">
      <c r="A185" s="37">
        <v>126</v>
      </c>
      <c r="B185" s="35"/>
      <c r="C185" s="36" t="s">
        <v>261</v>
      </c>
      <c r="D185" s="31" t="s">
        <v>262</v>
      </c>
      <c r="E185" s="51"/>
      <c r="F185" t="s">
        <v>58</v>
      </c>
      <c r="I185" s="44"/>
      <c r="J185" s="44"/>
      <c r="K185" s="46"/>
      <c r="L185" s="44"/>
      <c r="M185" s="44"/>
      <c r="N185" s="44"/>
      <c r="O185" s="44"/>
      <c r="P185" s="44"/>
      <c r="Q185" s="44"/>
      <c r="R185" s="44"/>
      <c r="S185" s="44"/>
      <c r="T185" s="45"/>
      <c r="U185" s="45"/>
      <c r="V185" s="45"/>
      <c r="W185" s="44"/>
      <c r="X185" s="44"/>
      <c r="Y185" s="43"/>
      <c r="Z185" s="43"/>
      <c r="AA185" s="43"/>
    </row>
    <row r="186" spans="1:27" ht="40.200000000000003" thickBot="1">
      <c r="A186" s="37">
        <v>127</v>
      </c>
      <c r="B186" s="35"/>
      <c r="C186" s="36" t="s">
        <v>263</v>
      </c>
      <c r="D186" s="31" t="s">
        <v>264</v>
      </c>
      <c r="E186" s="51"/>
      <c r="F186" t="s">
        <v>58</v>
      </c>
      <c r="I186" s="44"/>
      <c r="J186" s="44"/>
      <c r="K186" s="46"/>
      <c r="L186" s="44"/>
      <c r="M186" s="44"/>
      <c r="N186" s="44"/>
      <c r="O186" s="44"/>
      <c r="P186" s="44"/>
      <c r="Q186" s="44"/>
      <c r="R186" s="44"/>
      <c r="S186" s="44"/>
      <c r="T186" s="45"/>
      <c r="U186" s="45"/>
      <c r="V186" s="45"/>
      <c r="W186" s="44"/>
      <c r="X186" s="44"/>
      <c r="Y186" s="43"/>
      <c r="Z186" s="43"/>
      <c r="AA186" s="43"/>
    </row>
    <row r="187" spans="1:27" ht="53.4" thickBot="1">
      <c r="A187" s="37">
        <v>128</v>
      </c>
      <c r="B187" s="35"/>
      <c r="C187" s="36" t="s">
        <v>265</v>
      </c>
      <c r="D187" s="31" t="s">
        <v>266</v>
      </c>
      <c r="E187" s="51"/>
      <c r="F187" t="s">
        <v>58</v>
      </c>
      <c r="I187" s="49"/>
      <c r="J187" s="49"/>
      <c r="K187" s="48"/>
      <c r="L187" s="49"/>
      <c r="M187" s="49"/>
      <c r="N187" s="49"/>
      <c r="O187" s="49"/>
      <c r="P187" s="49"/>
      <c r="Q187" s="44"/>
      <c r="R187" s="44"/>
      <c r="S187" s="49"/>
      <c r="T187" s="49"/>
      <c r="U187" s="45"/>
      <c r="V187" s="50"/>
      <c r="W187" s="49"/>
      <c r="X187" s="49"/>
      <c r="Y187" s="43"/>
      <c r="Z187" s="43"/>
      <c r="AA187" s="43"/>
    </row>
    <row r="188" spans="1:27" ht="27" thickBot="1">
      <c r="A188" s="37">
        <v>129</v>
      </c>
      <c r="B188" s="35"/>
      <c r="C188" s="36" t="s">
        <v>267</v>
      </c>
      <c r="D188" s="31" t="s">
        <v>268</v>
      </c>
      <c r="E188" s="51"/>
      <c r="F188" t="s">
        <v>58</v>
      </c>
      <c r="I188" s="44"/>
      <c r="J188" s="44"/>
      <c r="K188" s="46"/>
      <c r="L188" s="44"/>
      <c r="M188" s="44"/>
      <c r="N188" s="44"/>
      <c r="O188" s="44"/>
      <c r="P188" s="44"/>
      <c r="Q188" s="44"/>
      <c r="R188" s="44"/>
      <c r="S188" s="44"/>
      <c r="T188" s="44"/>
      <c r="U188" s="45"/>
      <c r="V188" s="45"/>
      <c r="W188" s="44"/>
      <c r="X188" s="44"/>
      <c r="Y188" s="43"/>
      <c r="Z188" s="43"/>
      <c r="AA188" s="43"/>
    </row>
    <row r="189" spans="1:27" ht="53.4" thickBot="1">
      <c r="A189" s="37">
        <v>130</v>
      </c>
      <c r="B189" s="35"/>
      <c r="C189" s="36" t="s">
        <v>269</v>
      </c>
      <c r="D189" s="31" t="s">
        <v>270</v>
      </c>
      <c r="E189" s="51"/>
      <c r="F189" t="s">
        <v>54</v>
      </c>
      <c r="I189" s="44"/>
      <c r="J189" s="44"/>
      <c r="K189" s="46"/>
      <c r="L189" s="44"/>
      <c r="M189" s="44"/>
      <c r="N189" s="44"/>
      <c r="O189" s="44"/>
      <c r="P189" s="44"/>
      <c r="Q189" s="44"/>
      <c r="R189" s="44"/>
      <c r="S189" s="44"/>
      <c r="T189" s="44"/>
      <c r="U189" s="45"/>
      <c r="V189" s="44"/>
      <c r="W189" s="44"/>
      <c r="X189" s="44"/>
      <c r="Y189" s="43"/>
      <c r="Z189" s="43"/>
      <c r="AA189" s="43"/>
    </row>
    <row r="190" spans="1:27" ht="53.4" thickBot="1">
      <c r="A190" s="37">
        <v>131</v>
      </c>
      <c r="B190" s="35"/>
      <c r="C190" s="36" t="s">
        <v>271</v>
      </c>
      <c r="D190" s="31" t="s">
        <v>272</v>
      </c>
      <c r="E190" s="51"/>
      <c r="F190" t="s">
        <v>58</v>
      </c>
      <c r="I190" s="44"/>
      <c r="J190" s="44"/>
      <c r="K190" s="46"/>
      <c r="L190" s="44"/>
      <c r="M190" s="44"/>
      <c r="N190" s="44"/>
      <c r="O190" s="44"/>
      <c r="P190" s="44"/>
      <c r="Q190" s="44"/>
      <c r="R190" s="44"/>
      <c r="S190" s="44"/>
      <c r="T190" s="44"/>
      <c r="U190" s="45"/>
      <c r="V190" s="45"/>
      <c r="W190" s="44"/>
      <c r="X190" s="44"/>
      <c r="Y190" s="43"/>
      <c r="Z190" s="43"/>
      <c r="AA190" s="43"/>
    </row>
    <row r="191" spans="1:27" ht="40.200000000000003" thickBot="1">
      <c r="A191" s="37">
        <v>132</v>
      </c>
      <c r="B191" s="35"/>
      <c r="C191" s="36" t="s">
        <v>273</v>
      </c>
      <c r="D191" s="31" t="s">
        <v>274</v>
      </c>
      <c r="E191" s="51"/>
      <c r="F191" t="s">
        <v>54</v>
      </c>
      <c r="I191" s="44"/>
      <c r="J191" s="44"/>
      <c r="K191" s="46"/>
      <c r="L191" s="44"/>
      <c r="M191" s="44"/>
      <c r="N191" s="44"/>
      <c r="O191" s="44"/>
      <c r="P191" s="44"/>
      <c r="Q191" s="44"/>
      <c r="R191" s="44"/>
      <c r="S191" s="44"/>
      <c r="T191" s="44"/>
      <c r="U191" s="45"/>
      <c r="V191" s="44"/>
      <c r="W191" s="44"/>
      <c r="X191" s="44"/>
      <c r="Y191" s="43"/>
      <c r="Z191" s="43"/>
      <c r="AA191" s="43"/>
    </row>
    <row r="192" spans="1:27" ht="40.200000000000003" thickBot="1">
      <c r="A192" s="37">
        <v>133</v>
      </c>
      <c r="B192" s="35"/>
      <c r="C192" s="36" t="s">
        <v>275</v>
      </c>
      <c r="D192" s="31" t="s">
        <v>276</v>
      </c>
      <c r="E192" s="51"/>
      <c r="F192" t="s">
        <v>54</v>
      </c>
      <c r="I192" s="44"/>
      <c r="J192" s="44"/>
      <c r="K192" s="46"/>
      <c r="L192" s="44"/>
      <c r="M192" s="44"/>
      <c r="N192" s="44"/>
      <c r="O192" s="44"/>
      <c r="P192" s="44"/>
      <c r="Q192" s="44"/>
      <c r="R192" s="44"/>
      <c r="S192" s="44"/>
      <c r="T192" s="44"/>
      <c r="U192" s="45"/>
      <c r="V192" s="44"/>
      <c r="W192" s="44"/>
      <c r="X192" s="44"/>
      <c r="Y192" s="43"/>
      <c r="Z192" s="43"/>
      <c r="AA192" s="43"/>
    </row>
    <row r="193" spans="1:27" ht="40.200000000000003" thickBot="1">
      <c r="A193" s="37">
        <v>134</v>
      </c>
      <c r="B193" s="35"/>
      <c r="C193" s="36" t="s">
        <v>277</v>
      </c>
      <c r="D193" s="31" t="s">
        <v>278</v>
      </c>
      <c r="E193" s="51"/>
      <c r="F193" t="s">
        <v>54</v>
      </c>
      <c r="I193" s="44"/>
      <c r="J193" s="44"/>
      <c r="K193" s="46"/>
      <c r="L193" s="44"/>
      <c r="M193" s="44"/>
      <c r="N193" s="44"/>
      <c r="O193" s="44"/>
      <c r="P193" s="44"/>
      <c r="Q193" s="44"/>
      <c r="R193" s="44"/>
      <c r="S193" s="44"/>
      <c r="T193" s="44"/>
      <c r="U193" s="45"/>
      <c r="V193" s="44"/>
      <c r="W193" s="44"/>
      <c r="X193" s="44"/>
      <c r="Y193" s="43"/>
      <c r="Z193" s="43"/>
      <c r="AA193" s="43"/>
    </row>
    <row r="194" spans="1:27" ht="40.200000000000003" thickBot="1">
      <c r="A194" s="37">
        <v>135</v>
      </c>
      <c r="B194" s="35"/>
      <c r="C194" s="36" t="s">
        <v>279</v>
      </c>
      <c r="D194" s="31" t="s">
        <v>280</v>
      </c>
      <c r="E194" s="51"/>
      <c r="F194" t="s">
        <v>54</v>
      </c>
      <c r="I194" s="44"/>
      <c r="J194" s="44"/>
      <c r="K194" s="44"/>
      <c r="L194" s="44"/>
      <c r="M194" s="44"/>
      <c r="N194" s="44"/>
      <c r="O194" s="44"/>
      <c r="P194" s="44"/>
      <c r="Q194" s="44"/>
      <c r="R194" s="44"/>
      <c r="S194" s="44"/>
      <c r="T194" s="44"/>
      <c r="U194" s="45"/>
      <c r="V194" s="44"/>
      <c r="W194" s="44"/>
      <c r="X194" s="44"/>
      <c r="Y194" s="43"/>
      <c r="Z194" s="43"/>
      <c r="AA194" s="43"/>
    </row>
    <row r="195" spans="1:27" ht="40.200000000000003" thickBot="1">
      <c r="A195" s="37">
        <v>136</v>
      </c>
      <c r="B195" s="35"/>
      <c r="C195" s="36" t="s">
        <v>281</v>
      </c>
      <c r="D195" s="31" t="s">
        <v>282</v>
      </c>
      <c r="E195" s="51"/>
      <c r="F195" t="s">
        <v>54</v>
      </c>
      <c r="I195" s="44"/>
      <c r="J195" s="44"/>
      <c r="K195" s="44"/>
      <c r="L195" s="44"/>
      <c r="M195" s="44"/>
      <c r="N195" s="44"/>
      <c r="O195" s="44"/>
      <c r="P195" s="44"/>
      <c r="Q195" s="44"/>
      <c r="R195" s="44"/>
      <c r="S195" s="44"/>
      <c r="T195" s="44"/>
      <c r="U195" s="45"/>
      <c r="V195" s="44"/>
      <c r="W195" s="44"/>
      <c r="X195" s="44"/>
      <c r="Y195" s="43"/>
      <c r="Z195" s="43"/>
      <c r="AA195" s="43"/>
    </row>
    <row r="196" spans="1:27" ht="93" thickBot="1">
      <c r="A196" s="37">
        <v>137</v>
      </c>
      <c r="B196" s="35"/>
      <c r="C196" s="36" t="s">
        <v>283</v>
      </c>
      <c r="D196" s="31" t="s">
        <v>284</v>
      </c>
      <c r="E196" s="51"/>
      <c r="F196" t="s">
        <v>58</v>
      </c>
      <c r="I196" s="44"/>
      <c r="J196" s="44"/>
      <c r="K196" s="46"/>
      <c r="L196" s="44"/>
      <c r="M196" s="44"/>
      <c r="N196" s="44"/>
      <c r="O196" s="44"/>
      <c r="P196" s="44"/>
      <c r="Q196" s="44"/>
      <c r="R196" s="44"/>
      <c r="S196" s="44"/>
      <c r="T196" s="44"/>
      <c r="U196" s="45"/>
      <c r="V196" s="45"/>
      <c r="W196" s="44"/>
      <c r="X196" s="44"/>
      <c r="Y196" s="43"/>
      <c r="Z196" s="43"/>
      <c r="AA196" s="43"/>
    </row>
    <row r="197" spans="1:27" ht="27" thickBot="1">
      <c r="A197" s="37">
        <v>138</v>
      </c>
      <c r="B197" s="35"/>
      <c r="C197" s="36" t="s">
        <v>285</v>
      </c>
      <c r="D197" s="31" t="s">
        <v>286</v>
      </c>
      <c r="E197" s="51"/>
      <c r="F197" t="s">
        <v>58</v>
      </c>
      <c r="I197" s="44"/>
      <c r="J197" s="44"/>
      <c r="K197" s="46"/>
      <c r="L197" s="44"/>
      <c r="M197" s="44"/>
      <c r="N197" s="44"/>
      <c r="O197" s="44"/>
      <c r="P197" s="44"/>
      <c r="Q197" s="44"/>
      <c r="R197" s="44"/>
      <c r="S197" s="44"/>
      <c r="T197" s="44"/>
      <c r="U197" s="45"/>
      <c r="V197" s="45"/>
      <c r="W197" s="44"/>
      <c r="X197" s="44"/>
      <c r="Y197" s="43"/>
      <c r="Z197" s="43"/>
      <c r="AA197" s="43"/>
    </row>
    <row r="198" spans="1:27" ht="27" thickBot="1">
      <c r="A198" s="37">
        <v>139</v>
      </c>
      <c r="B198" s="35"/>
      <c r="C198" s="36" t="s">
        <v>287</v>
      </c>
      <c r="D198" s="31" t="s">
        <v>288</v>
      </c>
      <c r="E198" s="51"/>
      <c r="F198" t="s">
        <v>54</v>
      </c>
      <c r="I198" s="44"/>
      <c r="J198" s="44"/>
      <c r="K198" s="46"/>
      <c r="L198" s="44"/>
      <c r="M198" s="44"/>
      <c r="N198" s="44"/>
      <c r="O198" s="44"/>
      <c r="P198" s="44"/>
      <c r="Q198" s="44"/>
      <c r="R198" s="44"/>
      <c r="S198" s="44"/>
      <c r="T198" s="44"/>
      <c r="U198" s="45"/>
      <c r="V198" s="44"/>
      <c r="W198" s="44"/>
      <c r="X198" s="44"/>
      <c r="Y198" s="43"/>
      <c r="Z198" s="43"/>
      <c r="AA198" s="43"/>
    </row>
    <row r="199" spans="1:27" ht="119.4" thickBot="1">
      <c r="A199" s="37">
        <v>140</v>
      </c>
      <c r="B199" s="35"/>
      <c r="C199" s="36" t="s">
        <v>289</v>
      </c>
      <c r="D199" s="31" t="s">
        <v>290</v>
      </c>
      <c r="E199" s="51"/>
      <c r="F199" t="s">
        <v>54</v>
      </c>
      <c r="I199" s="44"/>
      <c r="J199" s="44"/>
      <c r="K199" s="46"/>
      <c r="L199" s="44"/>
      <c r="M199" s="44"/>
      <c r="N199" s="44"/>
      <c r="O199" s="44"/>
      <c r="P199" s="44"/>
      <c r="Q199" s="44"/>
      <c r="R199" s="44"/>
      <c r="S199" s="44"/>
      <c r="T199" s="44"/>
      <c r="U199" s="45"/>
      <c r="V199" s="44"/>
      <c r="W199" s="44"/>
      <c r="X199" s="44"/>
      <c r="Y199" s="43"/>
      <c r="Z199" s="43"/>
      <c r="AA199" s="43"/>
    </row>
    <row r="200" spans="1:27" ht="27" thickBot="1">
      <c r="A200" s="37">
        <v>141</v>
      </c>
      <c r="B200" s="35"/>
      <c r="C200" s="36" t="s">
        <v>291</v>
      </c>
      <c r="D200" s="31" t="s">
        <v>292</v>
      </c>
      <c r="E200" s="51"/>
      <c r="F200" t="s">
        <v>58</v>
      </c>
      <c r="I200" s="44"/>
      <c r="J200" s="44"/>
      <c r="K200" s="46"/>
      <c r="L200" s="44"/>
      <c r="M200" s="44"/>
      <c r="N200" s="44"/>
      <c r="O200" s="44"/>
      <c r="P200" s="44"/>
      <c r="Q200" s="44"/>
      <c r="R200" s="44"/>
      <c r="S200" s="44"/>
      <c r="T200" s="44"/>
      <c r="U200" s="45"/>
      <c r="V200" s="44"/>
      <c r="W200" s="44"/>
      <c r="X200" s="44"/>
      <c r="Y200" s="43"/>
      <c r="Z200" s="43"/>
      <c r="AA200" s="43"/>
    </row>
    <row r="201" spans="1:27" ht="27" thickBot="1">
      <c r="A201" s="37">
        <v>142</v>
      </c>
      <c r="B201" s="35"/>
      <c r="C201" s="36" t="s">
        <v>293</v>
      </c>
      <c r="D201" s="31" t="s">
        <v>294</v>
      </c>
      <c r="E201" s="51"/>
      <c r="F201" t="s">
        <v>58</v>
      </c>
      <c r="I201" s="44"/>
      <c r="J201" s="44"/>
      <c r="K201" s="46"/>
      <c r="L201" s="44"/>
      <c r="M201" s="44"/>
      <c r="N201" s="44"/>
      <c r="O201" s="44"/>
      <c r="P201" s="44"/>
      <c r="Q201" s="44"/>
      <c r="R201" s="44"/>
      <c r="S201" s="44"/>
      <c r="T201" s="44"/>
      <c r="U201" s="45"/>
      <c r="V201" s="44"/>
      <c r="W201" s="44"/>
      <c r="X201" s="44"/>
      <c r="Y201" s="43"/>
      <c r="Z201" s="43"/>
      <c r="AA201" s="43"/>
    </row>
    <row r="202" spans="1:27" ht="15" thickBot="1">
      <c r="A202" s="37">
        <v>143</v>
      </c>
      <c r="B202" s="35"/>
      <c r="C202" s="36" t="s">
        <v>295</v>
      </c>
      <c r="D202" s="31" t="s">
        <v>296</v>
      </c>
      <c r="E202" s="51"/>
      <c r="F202" t="s">
        <v>58</v>
      </c>
      <c r="I202" s="44"/>
      <c r="J202" s="44"/>
      <c r="K202" s="46"/>
      <c r="L202" s="44"/>
      <c r="M202" s="44"/>
      <c r="N202" s="44"/>
      <c r="O202" s="44"/>
      <c r="P202" s="44"/>
      <c r="Q202" s="44"/>
      <c r="R202" s="44"/>
      <c r="S202" s="44"/>
      <c r="T202" s="44"/>
      <c r="U202" s="45"/>
      <c r="V202" s="44"/>
      <c r="W202" s="44"/>
      <c r="X202" s="44"/>
      <c r="Y202" s="43"/>
      <c r="Z202" s="43"/>
      <c r="AA202" s="43"/>
    </row>
    <row r="203" spans="1:27" ht="15" thickBot="1">
      <c r="A203" s="37">
        <v>144</v>
      </c>
      <c r="B203" s="35"/>
      <c r="C203" s="36" t="s">
        <v>297</v>
      </c>
      <c r="D203" s="31" t="s">
        <v>298</v>
      </c>
      <c r="E203" s="51"/>
      <c r="F203" t="s">
        <v>58</v>
      </c>
      <c r="I203" s="44"/>
      <c r="J203" s="44"/>
      <c r="K203" s="46"/>
      <c r="L203" s="44"/>
      <c r="M203" s="44"/>
      <c r="N203" s="44"/>
      <c r="O203" s="44"/>
      <c r="P203" s="44"/>
      <c r="Q203" s="44"/>
      <c r="R203" s="44"/>
      <c r="S203" s="44"/>
      <c r="T203" s="44"/>
      <c r="U203" s="45"/>
      <c r="V203" s="44"/>
      <c r="W203" s="44"/>
      <c r="X203" s="44"/>
      <c r="Y203" s="43"/>
      <c r="Z203" s="43"/>
      <c r="AA203" s="43"/>
    </row>
    <row r="204" spans="1:27" ht="40.200000000000003" thickBot="1">
      <c r="A204" s="37">
        <v>145</v>
      </c>
      <c r="B204" s="35"/>
      <c r="C204" s="36" t="s">
        <v>299</v>
      </c>
      <c r="D204" s="31" t="s">
        <v>300</v>
      </c>
      <c r="E204" s="51"/>
      <c r="F204" t="s">
        <v>58</v>
      </c>
      <c r="I204" s="44"/>
      <c r="J204" s="44"/>
      <c r="K204" s="46"/>
      <c r="L204" s="44"/>
      <c r="M204" s="44"/>
      <c r="N204" s="44"/>
      <c r="O204" s="44"/>
      <c r="P204" s="44"/>
      <c r="Q204" s="44"/>
      <c r="R204" s="44"/>
      <c r="S204" s="44"/>
      <c r="T204" s="44"/>
      <c r="U204" s="45"/>
      <c r="V204" s="44"/>
      <c r="W204" s="44"/>
      <c r="X204" s="44"/>
      <c r="Y204" s="43"/>
      <c r="Z204" s="43"/>
      <c r="AA204" s="43"/>
    </row>
    <row r="205" spans="1:27" ht="79.8" thickBot="1">
      <c r="A205" s="37">
        <v>146</v>
      </c>
      <c r="B205" s="35"/>
      <c r="C205" s="36" t="s">
        <v>301</v>
      </c>
      <c r="D205" s="31" t="s">
        <v>302</v>
      </c>
      <c r="E205" s="51"/>
      <c r="F205" t="s">
        <v>58</v>
      </c>
      <c r="I205" s="44"/>
      <c r="J205" s="44"/>
      <c r="K205" s="46"/>
      <c r="L205" s="44"/>
      <c r="M205" s="44"/>
      <c r="N205" s="44"/>
      <c r="O205" s="44"/>
      <c r="P205" s="44"/>
      <c r="Q205" s="44"/>
      <c r="R205" s="44"/>
      <c r="S205" s="44"/>
      <c r="T205" s="44"/>
      <c r="U205" s="45"/>
      <c r="V205" s="44"/>
      <c r="W205" s="44"/>
      <c r="X205" s="44"/>
      <c r="Y205" s="43"/>
      <c r="Z205" s="43"/>
      <c r="AA205" s="43"/>
    </row>
    <row r="206" spans="1:27" ht="40.200000000000003" thickBot="1">
      <c r="A206" s="37">
        <v>147</v>
      </c>
      <c r="B206" s="35"/>
      <c r="C206" s="36" t="s">
        <v>303</v>
      </c>
      <c r="D206" s="31" t="s">
        <v>304</v>
      </c>
      <c r="E206" s="51"/>
      <c r="F206" t="s">
        <v>116</v>
      </c>
      <c r="I206" s="44"/>
      <c r="J206" s="44"/>
      <c r="K206" s="46"/>
      <c r="L206" s="44"/>
      <c r="M206" s="44"/>
      <c r="N206" s="44"/>
      <c r="O206" s="44"/>
      <c r="P206" s="44"/>
      <c r="Q206" s="44"/>
      <c r="R206" s="44"/>
      <c r="S206" s="44"/>
      <c r="T206" s="44"/>
      <c r="U206" s="45"/>
      <c r="V206" s="44"/>
      <c r="W206" s="44"/>
      <c r="X206" s="44"/>
      <c r="Y206" s="43"/>
      <c r="Z206" s="43"/>
      <c r="AA206" s="43"/>
    </row>
    <row r="207" spans="1:27" ht="53.4" thickBot="1">
      <c r="A207" s="37">
        <v>148</v>
      </c>
      <c r="B207" s="35"/>
      <c r="C207" s="36" t="s">
        <v>305</v>
      </c>
      <c r="D207" s="31" t="s">
        <v>306</v>
      </c>
      <c r="E207" s="51"/>
      <c r="F207" t="s">
        <v>54</v>
      </c>
      <c r="I207" s="52"/>
      <c r="J207" s="52"/>
      <c r="K207" s="53"/>
      <c r="L207" s="52"/>
      <c r="M207" s="52"/>
      <c r="N207" s="52"/>
      <c r="O207" s="52"/>
      <c r="P207" s="52"/>
      <c r="Q207" s="52"/>
      <c r="R207" s="52"/>
      <c r="S207" s="52"/>
      <c r="T207" s="52"/>
      <c r="U207" s="54"/>
      <c r="V207" s="52"/>
      <c r="W207" s="52"/>
      <c r="X207" s="52"/>
      <c r="Y207" s="43"/>
      <c r="Z207" s="43"/>
      <c r="AA207" s="43"/>
    </row>
    <row r="208" spans="1:27" ht="93" thickBot="1">
      <c r="A208" s="37">
        <v>149</v>
      </c>
      <c r="B208" s="35"/>
      <c r="C208" s="36" t="s">
        <v>307</v>
      </c>
      <c r="D208" s="31" t="s">
        <v>308</v>
      </c>
      <c r="E208" s="51"/>
      <c r="F208" t="s">
        <v>54</v>
      </c>
      <c r="I208" s="52"/>
      <c r="J208" s="52"/>
      <c r="K208" s="53"/>
      <c r="L208" s="52"/>
      <c r="M208" s="52"/>
      <c r="N208" s="52"/>
      <c r="O208" s="52"/>
      <c r="P208" s="52"/>
      <c r="Q208" s="52"/>
      <c r="R208" s="52"/>
      <c r="S208" s="52"/>
      <c r="T208" s="52"/>
      <c r="U208" s="54"/>
      <c r="V208" s="52"/>
      <c r="W208" s="52"/>
      <c r="X208" s="52"/>
      <c r="Y208" s="43"/>
      <c r="Z208" s="43"/>
      <c r="AA208" s="43"/>
    </row>
    <row r="209" spans="1:27" ht="53.4" thickBot="1">
      <c r="A209" s="37">
        <v>150</v>
      </c>
      <c r="B209" s="35"/>
      <c r="C209" s="36" t="s">
        <v>309</v>
      </c>
      <c r="D209" s="31" t="s">
        <v>310</v>
      </c>
      <c r="E209" s="51"/>
      <c r="F209" t="s">
        <v>116</v>
      </c>
      <c r="I209" s="52"/>
      <c r="J209" s="52"/>
      <c r="K209" s="53"/>
      <c r="L209" s="52"/>
      <c r="M209" s="52"/>
      <c r="N209" s="52"/>
      <c r="O209" s="52"/>
      <c r="P209" s="52"/>
      <c r="Q209" s="52"/>
      <c r="R209" s="52"/>
      <c r="S209" s="52"/>
      <c r="T209" s="52"/>
      <c r="U209" s="54"/>
      <c r="V209" s="52"/>
      <c r="W209" s="52"/>
      <c r="X209" s="52"/>
      <c r="Y209" s="43"/>
      <c r="Z209" s="43"/>
      <c r="AA209" s="43"/>
    </row>
    <row r="210" spans="1:27" ht="27" thickBot="1">
      <c r="A210" s="37">
        <v>151</v>
      </c>
      <c r="B210" s="35"/>
      <c r="C210" s="36" t="s">
        <v>311</v>
      </c>
      <c r="D210" s="31" t="s">
        <v>312</v>
      </c>
      <c r="E210" s="51"/>
      <c r="F210" t="s">
        <v>100</v>
      </c>
      <c r="I210" s="52"/>
      <c r="J210" s="52"/>
      <c r="K210" s="53"/>
      <c r="L210" s="52"/>
      <c r="M210" s="52"/>
      <c r="N210" s="52"/>
      <c r="O210" s="52"/>
      <c r="P210" s="52"/>
      <c r="Q210" s="52"/>
      <c r="R210" s="52"/>
      <c r="S210" s="52"/>
      <c r="T210" s="52"/>
      <c r="U210" s="45"/>
      <c r="V210" s="52"/>
      <c r="W210" s="52"/>
      <c r="X210" s="52"/>
      <c r="Y210" s="43"/>
      <c r="Z210" s="43"/>
      <c r="AA210" s="43"/>
    </row>
    <row r="211" spans="1:27" ht="27" thickBot="1">
      <c r="A211" s="37">
        <v>152</v>
      </c>
      <c r="B211" s="35"/>
      <c r="C211" s="36" t="s">
        <v>313</v>
      </c>
      <c r="D211" s="31" t="s">
        <v>314</v>
      </c>
      <c r="E211" s="51"/>
      <c r="F211" t="s">
        <v>100</v>
      </c>
      <c r="I211" s="52"/>
      <c r="J211" s="52"/>
      <c r="K211" s="53"/>
      <c r="L211" s="52"/>
      <c r="M211" s="52"/>
      <c r="N211" s="52"/>
      <c r="O211" s="52"/>
      <c r="P211" s="52"/>
      <c r="Q211" s="52"/>
      <c r="R211" s="52"/>
      <c r="S211" s="52"/>
      <c r="T211" s="52"/>
      <c r="U211" s="45"/>
      <c r="V211" s="52"/>
      <c r="W211" s="52"/>
      <c r="X211" s="52"/>
      <c r="Y211" s="43"/>
      <c r="Z211" s="43"/>
      <c r="AA211" s="43"/>
    </row>
    <row r="212" spans="1:27" ht="27" thickBot="1">
      <c r="A212" s="37">
        <v>154</v>
      </c>
      <c r="B212" s="35"/>
      <c r="C212" s="36" t="s">
        <v>315</v>
      </c>
      <c r="D212" s="31" t="s">
        <v>316</v>
      </c>
      <c r="E212" s="51"/>
      <c r="F212" t="s">
        <v>54</v>
      </c>
      <c r="I212" s="52"/>
      <c r="J212" s="52"/>
      <c r="K212" s="53"/>
      <c r="L212" s="52"/>
      <c r="M212" s="52"/>
      <c r="N212" s="52"/>
      <c r="O212" s="52"/>
      <c r="P212" s="52"/>
      <c r="Q212" s="52"/>
      <c r="R212" s="52"/>
      <c r="S212" s="52"/>
      <c r="T212" s="52"/>
      <c r="U212" s="54"/>
      <c r="V212" s="52"/>
      <c r="W212" s="52"/>
      <c r="X212" s="52"/>
      <c r="Y212" s="43"/>
      <c r="Z212" s="43"/>
      <c r="AA212" s="43"/>
    </row>
    <row r="213" spans="1:27" ht="40.200000000000003" thickBot="1">
      <c r="A213" s="37">
        <v>155</v>
      </c>
      <c r="B213" s="35"/>
      <c r="C213" s="36" t="s">
        <v>317</v>
      </c>
      <c r="D213" s="31" t="s">
        <v>318</v>
      </c>
      <c r="E213" s="51"/>
      <c r="F213" t="s">
        <v>100</v>
      </c>
      <c r="I213" s="52"/>
      <c r="J213" s="52"/>
      <c r="K213" s="53"/>
      <c r="L213" s="52"/>
      <c r="M213" s="52"/>
      <c r="N213" s="52"/>
      <c r="O213" s="52"/>
      <c r="P213" s="52"/>
      <c r="Q213" s="52"/>
      <c r="R213" s="52"/>
      <c r="S213" s="52"/>
      <c r="T213" s="52"/>
      <c r="U213" s="45"/>
      <c r="V213" s="52"/>
      <c r="W213" s="52"/>
      <c r="X213" s="52"/>
      <c r="Y213" s="43"/>
      <c r="Z213" s="43"/>
      <c r="AA213" s="43"/>
    </row>
    <row r="214" spans="1:27" ht="40.200000000000003" thickBot="1">
      <c r="A214" s="37">
        <v>156</v>
      </c>
      <c r="B214" s="35"/>
      <c r="C214" s="36" t="s">
        <v>319</v>
      </c>
      <c r="D214" s="31" t="s">
        <v>320</v>
      </c>
      <c r="E214" s="51"/>
      <c r="I214" s="52"/>
      <c r="J214" s="52"/>
      <c r="K214" s="53"/>
      <c r="L214" s="52"/>
      <c r="M214" s="52"/>
      <c r="N214" s="52"/>
      <c r="O214" s="52"/>
      <c r="P214" s="52"/>
      <c r="Q214" s="52"/>
      <c r="R214" s="52"/>
      <c r="S214" s="52"/>
      <c r="T214" s="52"/>
      <c r="U214" s="54"/>
      <c r="V214" s="52"/>
      <c r="W214" s="52"/>
      <c r="X214" s="52"/>
      <c r="Y214" s="43"/>
      <c r="Z214" s="43"/>
      <c r="AA214" s="43"/>
    </row>
    <row r="215" spans="1:27" ht="27" thickBot="1">
      <c r="A215" s="37">
        <v>157</v>
      </c>
      <c r="B215" s="35"/>
      <c r="C215" s="36" t="s">
        <v>321</v>
      </c>
      <c r="D215" s="31" t="s">
        <v>322</v>
      </c>
      <c r="E215" s="51"/>
      <c r="F215" t="s">
        <v>54</v>
      </c>
      <c r="I215" s="52"/>
      <c r="J215" s="52"/>
      <c r="K215" s="53"/>
      <c r="L215" s="52"/>
      <c r="M215" s="52"/>
      <c r="N215" s="52"/>
      <c r="O215" s="52"/>
      <c r="P215" s="52"/>
      <c r="Q215" s="52"/>
      <c r="R215" s="52"/>
      <c r="S215" s="52"/>
      <c r="T215" s="52"/>
      <c r="U215" s="54"/>
      <c r="V215" s="52"/>
      <c r="W215" s="52"/>
      <c r="X215" s="52"/>
      <c r="Y215" s="43"/>
      <c r="Z215" s="43"/>
      <c r="AA215" s="43"/>
    </row>
    <row r="216" spans="1:27" ht="53.4" thickBot="1">
      <c r="A216" s="37">
        <v>158</v>
      </c>
      <c r="B216" s="35"/>
      <c r="C216" s="36" t="s">
        <v>323</v>
      </c>
      <c r="D216" s="31" t="s">
        <v>324</v>
      </c>
      <c r="E216" s="51"/>
      <c r="F216" t="s">
        <v>58</v>
      </c>
      <c r="I216" s="52"/>
      <c r="J216" s="52"/>
      <c r="K216" s="53"/>
      <c r="L216" s="52"/>
      <c r="M216" s="52"/>
      <c r="N216" s="52"/>
      <c r="O216" s="52"/>
      <c r="P216" s="52"/>
      <c r="Q216" s="52"/>
      <c r="R216" s="52"/>
      <c r="S216" s="52"/>
      <c r="T216" s="52"/>
      <c r="U216" s="45"/>
      <c r="V216" s="52"/>
      <c r="W216" s="52"/>
      <c r="X216" s="52"/>
      <c r="Y216" s="43"/>
      <c r="Z216" s="43"/>
      <c r="AA216" s="43"/>
    </row>
    <row r="217" spans="1:27" ht="53.4" thickBot="1">
      <c r="A217" s="37">
        <v>159</v>
      </c>
      <c r="B217" s="35"/>
      <c r="C217" s="36"/>
      <c r="D217" s="31" t="s">
        <v>325</v>
      </c>
      <c r="E217" s="51"/>
    </row>
    <row r="218" spans="1:27" ht="15" thickBot="1">
      <c r="A218" s="34"/>
      <c r="B218" s="35"/>
      <c r="C218" s="36"/>
      <c r="D218" s="31"/>
      <c r="E218" s="51"/>
    </row>
    <row r="219" spans="1:27" ht="15" thickBot="1">
      <c r="A219" s="34"/>
      <c r="B219" s="35"/>
      <c r="C219" s="36"/>
      <c r="D219" s="31"/>
      <c r="E219" s="51"/>
    </row>
    <row r="220" spans="1:27" ht="15" thickBot="1">
      <c r="A220" s="87" t="s">
        <v>326</v>
      </c>
      <c r="B220" s="88"/>
      <c r="C220" s="88"/>
      <c r="D220" s="89"/>
      <c r="E220" s="55">
        <f>SUM(E8:E219)</f>
        <v>2995894.0817948109</v>
      </c>
    </row>
    <row r="221" spans="1:27">
      <c r="A221" s="56"/>
    </row>
    <row r="223" spans="1:27">
      <c r="A223" t="s">
        <v>327</v>
      </c>
      <c r="D223" s="41"/>
      <c r="E223" s="57"/>
      <c r="F223" s="41"/>
      <c r="G223" s="41"/>
      <c r="H223" s="41"/>
      <c r="I223" s="41"/>
      <c r="J223" s="41"/>
      <c r="K223" s="41"/>
    </row>
    <row r="224" spans="1:27">
      <c r="A224" s="58">
        <v>1</v>
      </c>
      <c r="B224" s="80" t="s">
        <v>328</v>
      </c>
      <c r="C224" s="80"/>
      <c r="D224" s="80"/>
      <c r="E224" s="80"/>
      <c r="F224" s="41"/>
      <c r="G224" s="41"/>
      <c r="H224" s="41"/>
      <c r="I224" s="41"/>
      <c r="J224" s="41"/>
      <c r="K224" s="41"/>
    </row>
    <row r="225" spans="1:11" ht="30" customHeight="1">
      <c r="A225" s="58">
        <v>2</v>
      </c>
      <c r="B225" s="80" t="s">
        <v>329</v>
      </c>
      <c r="C225" s="80"/>
      <c r="D225" s="80"/>
      <c r="E225" s="80"/>
      <c r="F225" s="41"/>
      <c r="G225" s="41"/>
      <c r="H225" s="41"/>
      <c r="I225" s="41"/>
      <c r="J225" s="41"/>
      <c r="K225" s="41"/>
    </row>
    <row r="226" spans="1:11" ht="45.75" customHeight="1">
      <c r="A226" s="58">
        <v>3</v>
      </c>
      <c r="B226" s="80" t="s">
        <v>330</v>
      </c>
      <c r="C226" s="80"/>
      <c r="D226" s="80"/>
      <c r="E226" s="80"/>
      <c r="F226" s="41"/>
      <c r="G226" s="41"/>
      <c r="H226" s="41"/>
      <c r="I226" s="41"/>
      <c r="J226" s="41"/>
      <c r="K226" s="41"/>
    </row>
    <row r="227" spans="1:11" ht="47.25" customHeight="1">
      <c r="A227" s="58">
        <v>4</v>
      </c>
      <c r="B227" s="80" t="s">
        <v>331</v>
      </c>
      <c r="C227" s="80"/>
      <c r="D227" s="80"/>
      <c r="E227" s="80"/>
      <c r="F227" s="41"/>
      <c r="G227" s="41"/>
      <c r="H227" s="41"/>
      <c r="I227" s="41"/>
      <c r="J227" s="41"/>
      <c r="K227" s="41"/>
    </row>
    <row r="228" spans="1:11">
      <c r="B228" s="80"/>
      <c r="C228" s="80"/>
      <c r="D228" s="80"/>
      <c r="E228" s="80"/>
    </row>
    <row r="229" spans="1:11">
      <c r="B229" s="80"/>
      <c r="C229" s="80"/>
      <c r="D229" s="80"/>
      <c r="E229" s="80"/>
    </row>
    <row r="230" spans="1:11">
      <c r="B230" s="80"/>
      <c r="C230" s="80"/>
      <c r="D230" s="80"/>
      <c r="E230" s="80"/>
    </row>
    <row r="231" spans="1:11">
      <c r="B231" s="80"/>
      <c r="C231" s="80"/>
      <c r="D231" s="80"/>
      <c r="E231" s="80"/>
    </row>
    <row r="232" spans="1:11">
      <c r="B232" s="80"/>
      <c r="C232" s="80"/>
      <c r="D232" s="80"/>
      <c r="E232" s="80"/>
    </row>
    <row r="233" spans="1:11">
      <c r="B233" s="80"/>
      <c r="C233" s="80"/>
      <c r="D233" s="80"/>
      <c r="E233" s="80"/>
    </row>
    <row r="234" spans="1:11">
      <c r="B234" s="80"/>
      <c r="C234" s="80"/>
      <c r="D234" s="80"/>
      <c r="E234" s="80"/>
    </row>
    <row r="235" spans="1:11">
      <c r="B235" s="80"/>
      <c r="C235" s="80"/>
      <c r="D235" s="80"/>
      <c r="E235" s="80"/>
    </row>
  </sheetData>
  <mergeCells count="48">
    <mergeCell ref="E5:E6"/>
    <mergeCell ref="A3:C3"/>
    <mergeCell ref="A5:A6"/>
    <mergeCell ref="B5:B6"/>
    <mergeCell ref="C5:C6"/>
    <mergeCell ref="D5:D6"/>
    <mergeCell ref="A8:A11"/>
    <mergeCell ref="B8:B11"/>
    <mergeCell ref="D8:D11"/>
    <mergeCell ref="E8:E11"/>
    <mergeCell ref="A18:A21"/>
    <mergeCell ref="B18:B21"/>
    <mergeCell ref="E18:E21"/>
    <mergeCell ref="A22:A25"/>
    <mergeCell ref="B22:B25"/>
    <mergeCell ref="D22:D25"/>
    <mergeCell ref="E22:E25"/>
    <mergeCell ref="A26:A29"/>
    <mergeCell ref="B26:B29"/>
    <mergeCell ref="D26:D29"/>
    <mergeCell ref="E26:E29"/>
    <mergeCell ref="I105:M105"/>
    <mergeCell ref="I107:M107"/>
    <mergeCell ref="A30:A33"/>
    <mergeCell ref="B30:B33"/>
    <mergeCell ref="D30:D33"/>
    <mergeCell ref="E30:E33"/>
    <mergeCell ref="A34:A37"/>
    <mergeCell ref="B34:B37"/>
    <mergeCell ref="D34:D37"/>
    <mergeCell ref="E34:E37"/>
    <mergeCell ref="B228:E228"/>
    <mergeCell ref="A38:A44"/>
    <mergeCell ref="B38:B44"/>
    <mergeCell ref="C38:C44"/>
    <mergeCell ref="D38:D44"/>
    <mergeCell ref="A220:D220"/>
    <mergeCell ref="B224:E224"/>
    <mergeCell ref="B225:E225"/>
    <mergeCell ref="B226:E226"/>
    <mergeCell ref="B227:E227"/>
    <mergeCell ref="B235:E235"/>
    <mergeCell ref="B229:E229"/>
    <mergeCell ref="B230:E230"/>
    <mergeCell ref="B231:E231"/>
    <mergeCell ref="B232:E232"/>
    <mergeCell ref="B233:E233"/>
    <mergeCell ref="B234:E234"/>
  </mergeCells>
  <pageMargins left="0.70866141732283472" right="0.70866141732283472" top="0.74803149606299213" bottom="0.74803149606299213" header="0.31496062992125984" footer="0.31496062992125984"/>
  <pageSetup paperSize="8" scale="70" orientation="landscape" r:id="rId1"/>
</worksheet>
</file>

<file path=xl/worksheets/sheet3.xml><?xml version="1.0" encoding="utf-8"?>
<worksheet xmlns="http://schemas.openxmlformats.org/spreadsheetml/2006/main" xmlns:r="http://schemas.openxmlformats.org/officeDocument/2006/relationships">
  <dimension ref="A1"/>
  <sheetViews>
    <sheetView workbookViewId="0"/>
  </sheetViews>
  <sheetFormatPr defaultRowHeight="14.4"/>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4.4"/>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Priority items</vt:lpstr>
      <vt:lpstr>Deductions Summary</vt:lpstr>
      <vt:lpstr>Sheet2</vt:lpstr>
      <vt:lpstr>Sheet3</vt:lpstr>
    </vt:vector>
  </TitlesOfParts>
  <Company>tie limited</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Gbarclay</dc:creator>
  <cp:lastModifiedBy>Gbarclay</cp:lastModifiedBy>
  <cp:lastPrinted>2010-03-02T09:44:31Z</cp:lastPrinted>
  <dcterms:created xsi:type="dcterms:W3CDTF">2010-03-01T11:31:46Z</dcterms:created>
  <dcterms:modified xsi:type="dcterms:W3CDTF">2010-03-04T12:06:38Z</dcterms:modified>
</cp:coreProperties>
</file>